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8832" activeTab="9"/>
  </bookViews>
  <sheets>
    <sheet name="ΕΒΠ" sheetId="1" r:id="rId1"/>
    <sheet name="ΠΕ 21" sheetId="2" r:id="rId2"/>
    <sheet name="ΠΕ 22" sheetId="3" r:id="rId3"/>
    <sheet name="ΠΕ 23" sheetId="4" r:id="rId4"/>
    <sheet name="ΠΕ 25" sheetId="5" r:id="rId5"/>
    <sheet name="ΠΕ 26" sheetId="6" r:id="rId6"/>
    <sheet name="ΠΕ 28" sheetId="7" r:id="rId7"/>
    <sheet name="ΠΕ 29" sheetId="8" r:id="rId8"/>
    <sheet name="ΠΕ 30" sheetId="9" r:id="rId9"/>
    <sheet name="ΠΕ 31" sheetId="10" r:id="rId10"/>
  </sheets>
  <definedNames/>
  <calcPr fullCalcOnLoad="1"/>
</workbook>
</file>

<file path=xl/sharedStrings.xml><?xml version="1.0" encoding="utf-8"?>
<sst xmlns="http://schemas.openxmlformats.org/spreadsheetml/2006/main" count="688" uniqueCount="295">
  <si>
    <t>Α/Α</t>
  </si>
  <si>
    <t>ΕΠΩΝΥΜΟ</t>
  </si>
  <si>
    <t>ΟΝΟΜΑ</t>
  </si>
  <si>
    <t>ΠΑΤΡΩΝΥΜΟ</t>
  </si>
  <si>
    <t>ΣΙΟΥΤΗ</t>
  </si>
  <si>
    <t>ΦΩΤΕΙΝΗ</t>
  </si>
  <si>
    <t>ΒΑΣΙΛΕΙΟΣ</t>
  </si>
  <si>
    <t>ΠΑΠΑΓΕΩΡΓΙΟΥ</t>
  </si>
  <si>
    <t>ΑΙΚΑΤΕΡΙΝΗ-ΡΑΦΑΗΛΙΑ</t>
  </si>
  <si>
    <t>ΚΩΝΣΤΑΝΤΙΝΟΣ</t>
  </si>
  <si>
    <t>ΚΑΜΠΕΡΗ</t>
  </si>
  <si>
    <t>ΑΝΝΑ</t>
  </si>
  <si>
    <t>ΘΕΟΔΩΡΟΣ</t>
  </si>
  <si>
    <t>ΔΑΣΚΑΛΟΥ</t>
  </si>
  <si>
    <t xml:space="preserve">ΑΙΚΑΤΕΡΙΝΗ </t>
  </si>
  <si>
    <t>ΓΕΩΡΓΙΟΥ</t>
  </si>
  <si>
    <t>ΙΩΑΝΝΑ</t>
  </si>
  <si>
    <t>ΑΡΣΕΝΙΟΣ</t>
  </si>
  <si>
    <t>ΑΛΕΞΙΟΥ</t>
  </si>
  <si>
    <t>ΝΙΚΟΛΕΤΤΑ</t>
  </si>
  <si>
    <t>ΔΗΜΗΤΡΙΟΣ</t>
  </si>
  <si>
    <t>ΤΣΑΡΟΥΧΗΣ</t>
  </si>
  <si>
    <t>ΕΥΑΓΓΕΛΟΣ</t>
  </si>
  <si>
    <t>ΚΡΑΝΑ</t>
  </si>
  <si>
    <t>ΒΑΪΤΣΑ</t>
  </si>
  <si>
    <t>ΔΗΜΟΣΘΕΝΗΣ</t>
  </si>
  <si>
    <t>ΧΑΡΑΛΑΜΠΙΔΗ</t>
  </si>
  <si>
    <t>ΜΑΡΙΝΑ</t>
  </si>
  <si>
    <t>ΝΙΚΟΛΑΟΣ</t>
  </si>
  <si>
    <t>ΤΣΙΑΝΕΛΗ</t>
  </si>
  <si>
    <t>ΑΓΝΗ</t>
  </si>
  <si>
    <t>ΜΙΧΑΗΛ</t>
  </si>
  <si>
    <t>ΚΑΤΣΑΒΡΙΑ</t>
  </si>
  <si>
    <t>ΣΠΥΡΙΔΟΥΛΑ</t>
  </si>
  <si>
    <t>ΑΝΔΡΕΑΣ</t>
  </si>
  <si>
    <t>ΡΟΦΤΣΙΑ</t>
  </si>
  <si>
    <t>ΔΕΣΠΟΙΝΑ</t>
  </si>
  <si>
    <t>ΣΙΟΥΛΗ</t>
  </si>
  <si>
    <t>ΠΑΝΑΓΙΩΤΑ</t>
  </si>
  <si>
    <t>ΘΩΜΑΣ</t>
  </si>
  <si>
    <t>ΠΟΡΙΚΗ</t>
  </si>
  <si>
    <t>ΘΕΟΔΩΡΑ</t>
  </si>
  <si>
    <t>ΧΡΗΣΤΟΣ</t>
  </si>
  <si>
    <t>ΔΙΑΜΑΝΤΗ</t>
  </si>
  <si>
    <t>ΑΛΚΙΒΙΑΔΗΣ</t>
  </si>
  <si>
    <t>ΣΚΕΝΤΟΥ</t>
  </si>
  <si>
    <t>ΣΤΑΥΡΟΥΛΑ</t>
  </si>
  <si>
    <t>ΠΑΠΑΪΩΑΝΝΟΥ</t>
  </si>
  <si>
    <t>ΧΡΥΣΟΥΛΑ</t>
  </si>
  <si>
    <t>ΓΚΑΤΖΟΓΙΑ</t>
  </si>
  <si>
    <t>ΔΗΜΗΤΡΑ</t>
  </si>
  <si>
    <t>ΜΠΕΛΛΟΥ</t>
  </si>
  <si>
    <t>ΒΑΣΙΛΙΚΗ</t>
  </si>
  <si>
    <t>ΣΠΥΡΙΔΩΝ</t>
  </si>
  <si>
    <t>ΠΑΠΠΑΣ</t>
  </si>
  <si>
    <t>ΜΑΡΙΟΣ</t>
  </si>
  <si>
    <t>ΤΣΙΓΑΡΙΔΑ</t>
  </si>
  <si>
    <t>ΜΑΡΙΑ</t>
  </si>
  <si>
    <t>ΠΑΝΤΕΛΗΣ</t>
  </si>
  <si>
    <t>ΝΤΑΦΛΟΥ</t>
  </si>
  <si>
    <t>ΠΑΥΛΟΣ</t>
  </si>
  <si>
    <t>ΚΩΣΤΑΚΟΥ - ΠΙΠΕΡΙΔΟΥ</t>
  </si>
  <si>
    <t>ΕΜΜΑΝΟΥΗΛ</t>
  </si>
  <si>
    <t>ΝΤΑΓΚΑ</t>
  </si>
  <si>
    <t>ΧΑΡΟΥΛΑ</t>
  </si>
  <si>
    <t>ΣΤΑΥΡΟΣ</t>
  </si>
  <si>
    <t>ΔΟΥΒΛΗ</t>
  </si>
  <si>
    <t>ΑΓΓΕΛΙΚΗ</t>
  </si>
  <si>
    <t>ΕΥΑΓΓΕΛΙΑ</t>
  </si>
  <si>
    <t>ΜΑΝΟΥΣΗ</t>
  </si>
  <si>
    <t>ΚΑΣΣΙΜΗ</t>
  </si>
  <si>
    <t>ΘΡΑΣΥΒΟΥΛΟΣ</t>
  </si>
  <si>
    <t>ΚΟΚΚΙΝΕΛΗ</t>
  </si>
  <si>
    <t>ΕΛΕΝΗ</t>
  </si>
  <si>
    <t>ΑΠΟΣΤΟΛΟΣ</t>
  </si>
  <si>
    <t>ΚΩΝΣΤΑΝΤΗ</t>
  </si>
  <si>
    <t>ΙΩΑΝΝΗΣ</t>
  </si>
  <si>
    <t>ΓΡΙΒΑ</t>
  </si>
  <si>
    <t>ΔΕΛΑΒΙΑΣ</t>
  </si>
  <si>
    <t>ΚΩΝΣΤΑΝΤΙΝΟΣ - ΔΗΜΗΤΡΙΟΣ</t>
  </si>
  <si>
    <t>ΣΩΤΗΡΙΟΣ</t>
  </si>
  <si>
    <t>ΛΑΜΠΡΑΚΗ</t>
  </si>
  <si>
    <t>ΑΘΑΝΑΣΙΟΣ</t>
  </si>
  <si>
    <t>ΠΕΪΝΙΟΤΖΟΓΛΟΥ</t>
  </si>
  <si>
    <t>ΠΟΛΥΞΕΝΗ</t>
  </si>
  <si>
    <t>ΓΕΩΡΓΙΟΣ</t>
  </si>
  <si>
    <t>ΤΣΙΛΙΒΙΓΚΟΥ</t>
  </si>
  <si>
    <t>ΠΑΡΑΣΚΕΥΗ</t>
  </si>
  <si>
    <t>ΑΝΑΣΤΑΣΙΟΣ</t>
  </si>
  <si>
    <t>ΠΑΡΓΑΝΑ</t>
  </si>
  <si>
    <t>ΑΠΟΣΤΟΛΙΔΟΥ</t>
  </si>
  <si>
    <t>ΣΤΥΛΙΟΥ</t>
  </si>
  <si>
    <t>ΑΛΕΞΙΟΣ</t>
  </si>
  <si>
    <t>ΣΤΑΥΡΟΥ</t>
  </si>
  <si>
    <t>ΕΥΔΟΞΙΑ</t>
  </si>
  <si>
    <t>ΤΣΙΤΟΥ</t>
  </si>
  <si>
    <t>ΕΛΕΥΘΕΡΙΑ</t>
  </si>
  <si>
    <t>ΣΚΛΗΡΟΥ</t>
  </si>
  <si>
    <t>ΧΑΤΖΗΙΩΑΝΝΙΔΟΥ</t>
  </si>
  <si>
    <t>ΜΠΑΗ</t>
  </si>
  <si>
    <t>ΕΡΜΙΟΝΗ</t>
  </si>
  <si>
    <t>ΣΑΜΑΡΑ</t>
  </si>
  <si>
    <t>ΕΥΤΥΧΙΑ</t>
  </si>
  <si>
    <t>ΠΕΡΡΗ</t>
  </si>
  <si>
    <t>ΣΤΕΦΟΥ</t>
  </si>
  <si>
    <t>ΜΟΥΤΣΕΝΙΔΟΥ</t>
  </si>
  <si>
    <t xml:space="preserve">ΜΑΣΤΟΡΑΣ </t>
  </si>
  <si>
    <t>ΓΕΩΡΓΙΑΔΟΥ</t>
  </si>
  <si>
    <t>ΤΣΑΤΣΗΣ</t>
  </si>
  <si>
    <t>ΠΑΪΛΑ</t>
  </si>
  <si>
    <t>ΚΥΠΡΙΤΖΟΓΛΟΥ</t>
  </si>
  <si>
    <t>ΧΑΡΙΣΗ</t>
  </si>
  <si>
    <t>ΑΙΚΑΤΕΡΙΝΗ</t>
  </si>
  <si>
    <t>ΓΡΗΓΟΡΙΟΣ</t>
  </si>
  <si>
    <t>ΕΛΕΥΘΕΡΙΟΣ</t>
  </si>
  <si>
    <t>ΑΘΑΝΑΣΟΠΟΥΛΟΥ</t>
  </si>
  <si>
    <t>ΖΑΚΕΛΙΝΑ</t>
  </si>
  <si>
    <t>ΠΑΝΑΓΙΩΤΗΣ</t>
  </si>
  <si>
    <t>ΖΙΩΓΑ</t>
  </si>
  <si>
    <t>ΜΑΡΙΑΣ</t>
  </si>
  <si>
    <t>ΝΙΚΟΥ</t>
  </si>
  <si>
    <t>ΑΙΚΑΤΕΡΙΝΗ - ΒΙΡΓΙΝΙΑ</t>
  </si>
  <si>
    <t>ΜΠΑΡΚΑ</t>
  </si>
  <si>
    <t>ΚΑΡΑΠΑΝΟΥ</t>
  </si>
  <si>
    <t>ΣΟΦΙΑ</t>
  </si>
  <si>
    <t>ΤΑΣΣΗ</t>
  </si>
  <si>
    <t>ΛΩΛΗ</t>
  </si>
  <si>
    <t>ΓΛΥΚΕΡΙΑ</t>
  </si>
  <si>
    <t>ΦΙΛΙΔΗ</t>
  </si>
  <si>
    <t>ΦΕΡΕΝΤΙΝΟΥ</t>
  </si>
  <si>
    <t>ΣΤΕΦΑΝΙΑ</t>
  </si>
  <si>
    <t>ΑΡΛΕΤΟΥ</t>
  </si>
  <si>
    <t>ΚΑΛΛΙΟΠΗ</t>
  </si>
  <si>
    <t>ΒΕΡΜΠΗ</t>
  </si>
  <si>
    <t>ΧΡΙΣΤΙΝΑ</t>
  </si>
  <si>
    <t>ΑΛΕΞΑΝΔΡΟΣ</t>
  </si>
  <si>
    <t>ΡΗΝΑ</t>
  </si>
  <si>
    <t>ΧΡΙΣΤΙΑΝΑ</t>
  </si>
  <si>
    <t>ΜΙΝΤΖΑ</t>
  </si>
  <si>
    <t>ΟΛΓΑ</t>
  </si>
  <si>
    <t>ΚΙΤΣΑΚΗ</t>
  </si>
  <si>
    <t>ΣΟΦΙΚΑ</t>
  </si>
  <si>
    <t>ΜΙΧΑΛΗΣ</t>
  </si>
  <si>
    <t>ΤΖΑΧΡΗΣΤΑΣ</t>
  </si>
  <si>
    <t>ΣΙΩΖΙΟΥ</t>
  </si>
  <si>
    <t>ΓΕΩΡΓΙΑ</t>
  </si>
  <si>
    <t>ΚΑΚΛΑΜΑΝΗ</t>
  </si>
  <si>
    <t>ΝΙΚΟΛΗ</t>
  </si>
  <si>
    <t>ΛΙΒΕΡΗΣ</t>
  </si>
  <si>
    <t>ΔΙΟΝΥΣΙΟΣ</t>
  </si>
  <si>
    <t>ΜΠΟΥΡΑΖΑΝΗ</t>
  </si>
  <si>
    <t>ΧΑΡΑΛΑΜΠΟΣ</t>
  </si>
  <si>
    <t>ΔΑΛΛΑ</t>
  </si>
  <si>
    <t>ΒΙΚΤΩΡΙΑ</t>
  </si>
  <si>
    <t>ΛΕΩΝΙΔΑΣ</t>
  </si>
  <si>
    <t>ΖΑΡΠΑΛΑ</t>
  </si>
  <si>
    <t>ΤΣΑΒΔΑΡΙΔΟΥ</t>
  </si>
  <si>
    <t>ΠΑΠΟΥΤΣΗ</t>
  </si>
  <si>
    <t>ΝΤΟΝΤΗ</t>
  </si>
  <si>
    <t>ΓΑΛΑΝΗ</t>
  </si>
  <si>
    <t>ΗΛΙΑΝΑ</t>
  </si>
  <si>
    <t>ΓΟΥΛΑ</t>
  </si>
  <si>
    <t>ΤΕΡΕΖΑ</t>
  </si>
  <si>
    <t>ΤΣΙΛΗ</t>
  </si>
  <si>
    <t>ΧΑΡΑ</t>
  </si>
  <si>
    <t>ΓΟΥΡΝΑΡΗ</t>
  </si>
  <si>
    <t>ΧΑΡΙΚΛΕΙΑ</t>
  </si>
  <si>
    <t>ΜΑΡΙΑ - ΧΡΙΣΤΙΝΑ</t>
  </si>
  <si>
    <t>ΛΑΜΠΡΟΣ</t>
  </si>
  <si>
    <t>ΔΗΜΗΤΡΙΟΥ</t>
  </si>
  <si>
    <t>ΚΟΛΩΝΙΑ</t>
  </si>
  <si>
    <t>ΤΣΟΥΤΣΗ</t>
  </si>
  <si>
    <t>ΚΑΡΑΓΕΩΡΓΗ</t>
  </si>
  <si>
    <t>ΣΟΥΛΤΑΝΑ</t>
  </si>
  <si>
    <t>ΚΩΝΣΤΑΝΤΙΝΟΥ</t>
  </si>
  <si>
    <t>ΣΠΥΡΙΚΟΥ</t>
  </si>
  <si>
    <t>ΕΠΕΥΘΕΡΙΑ</t>
  </si>
  <si>
    <t>ΜΠΟΥΡΔΟΥ</t>
  </si>
  <si>
    <t>ΠΑΓΙΑΤΗ</t>
  </si>
  <si>
    <t>ΘΕΚΛΗ</t>
  </si>
  <si>
    <t>ΔΗΜΑ</t>
  </si>
  <si>
    <t>ΑΘΗΝΑ</t>
  </si>
  <si>
    <t>ΙΓΝΑΤΙΟΥ</t>
  </si>
  <si>
    <t>ΚΙΟΡΠΕ</t>
  </si>
  <si>
    <t>ΧΡΥΣΟΒΑΛΛΑΝΤΟΥ</t>
  </si>
  <si>
    <t>ΜΙΚΡΟΥΛΗ</t>
  </si>
  <si>
    <t>ΠΑΝΩΡΑΙΑ</t>
  </si>
  <si>
    <t>ΠΑΝΤΑΖΗΣ</t>
  </si>
  <si>
    <t>ΠΑΠΑΔΟΠΟΥΛΟΣ</t>
  </si>
  <si>
    <t>ΑΓΓΕΛΟΣ</t>
  </si>
  <si>
    <t>ΣΟΥΣΟΥΡΗ</t>
  </si>
  <si>
    <t>ΓΚΑΝΙΟΥ</t>
  </si>
  <si>
    <t>ΚΟΡΦΙΑΤΗ</t>
  </si>
  <si>
    <t>ΑΝΔΡΟΝΙΚΗ</t>
  </si>
  <si>
    <t>ΚΟΣΜΑ</t>
  </si>
  <si>
    <t>ΚΩΤΣΟΡΙΔΗ</t>
  </si>
  <si>
    <t>ΜΠΡΟΥΜΟΥ</t>
  </si>
  <si>
    <t>ΓΕΡΑΣΙΜΟΥΛΑ</t>
  </si>
  <si>
    <t>ΣΟΛΩΜΟΝΙΔΟΥ</t>
  </si>
  <si>
    <t>ΟΥΡΑΝΙΑ</t>
  </si>
  <si>
    <t>ΤΑΣΣΟΥ</t>
  </si>
  <si>
    <t>ΕΥΓΕΝΙΑ</t>
  </si>
  <si>
    <t>ΑΡΙΔΑ</t>
  </si>
  <si>
    <t xml:space="preserve">ΑΡΚΟΥΜΑΝΗ </t>
  </si>
  <si>
    <t>ΦΕΡΕΝΙΚΗ</t>
  </si>
  <si>
    <t>ΑΣΛΑΝΟΓΛΟΥ</t>
  </si>
  <si>
    <t>ΑΝΘΗ</t>
  </si>
  <si>
    <t>ΓΕΩΡΓΟΓΙΑΝΝΗ</t>
  </si>
  <si>
    <t>ΕΥΑΓΓΕΛΟΥ</t>
  </si>
  <si>
    <t>ΑΝΑΣΤΑΣΙΑ</t>
  </si>
  <si>
    <t>ΟΔΥΣΣΕΥΣ</t>
  </si>
  <si>
    <t>ΘΕΜΕΛΗ</t>
  </si>
  <si>
    <t>ΚΑΛΑΪΤΖΑΚΗ</t>
  </si>
  <si>
    <t>ΚΑΤΩΓΙΑΝΝΗ</t>
  </si>
  <si>
    <t>ΘΕΜΙΣΤΟΚΛΗΣ</t>
  </si>
  <si>
    <t>ΛΟΥΚΑΤΖΙΚΟΣ</t>
  </si>
  <si>
    <t>ΕΥΘΥΜΙΟΣ</t>
  </si>
  <si>
    <t>ΜΗΤΡΟΠΟΥΛΟΥ</t>
  </si>
  <si>
    <t>ΑΛΕΞΑΝΔΡΑ</t>
  </si>
  <si>
    <t>ΜΠΟΓΙΑΤΖΟΓΛΟΥ</t>
  </si>
  <si>
    <t>ΝΑΤΑΣΑ</t>
  </si>
  <si>
    <t>ΝΤΟΥΣΚΑ</t>
  </si>
  <si>
    <t>ΠΑΤΡΑ</t>
  </si>
  <si>
    <t>ΦΩΤΙΟΣ</t>
  </si>
  <si>
    <t>ΠΑΒΕΛΗΣ</t>
  </si>
  <si>
    <t>ΠΑΠΑΧΡΗΣΤΟΥ</t>
  </si>
  <si>
    <t>ΣΤΕΦΑΝΟΣ</t>
  </si>
  <si>
    <t>ΠΑΡΟΥΣΗ</t>
  </si>
  <si>
    <t>ΑΝΔΡΟΜΑΧΗ</t>
  </si>
  <si>
    <t>ΠΑΣΧΟΥ</t>
  </si>
  <si>
    <t>ΠΑΥΛΟΥ</t>
  </si>
  <si>
    <t>ΣΠΑΝΟΥ</t>
  </si>
  <si>
    <t>ΤΑΤΣΗ</t>
  </si>
  <si>
    <t>ΤΟΥΛΗΣ</t>
  </si>
  <si>
    <t>ΤΣΑΚΩΝΑ</t>
  </si>
  <si>
    <t>ΤΣΕΝΤΖΕΡΗΣ</t>
  </si>
  <si>
    <t>ΓΕΡΑΣΙΜΟΣ</t>
  </si>
  <si>
    <t>ΦΑΡΜΑΚΗ</t>
  </si>
  <si>
    <t>ΧΟΥΛΙΑΡΗ</t>
  </si>
  <si>
    <t>ΤΣΩΡΟΥ</t>
  </si>
  <si>
    <t>ΚΩΝΣΤΑΝΤΙΝΑ</t>
  </si>
  <si>
    <t>ΜΕΝΑΓΙΑ</t>
  </si>
  <si>
    <t>ΦΙΛΙΠΠΟΣ</t>
  </si>
  <si>
    <t>ΜΟΥΛΑΔΑΚΗ</t>
  </si>
  <si>
    <t>ΑΘΑΝΑΣΙΑ</t>
  </si>
  <si>
    <t>ΠΑΠΑΦΩΤΗ</t>
  </si>
  <si>
    <t>ΓΡΑΒΙΑ</t>
  </si>
  <si>
    <t>ΕΛΕΑΝΝΑ</t>
  </si>
  <si>
    <t>ΝΤΟΥΤΣΗ</t>
  </si>
  <si>
    <t>ΣΑΪΝΗ</t>
  </si>
  <si>
    <t>ΤΑΤΙΑΝΑ</t>
  </si>
  <si>
    <t>ΛΙΑΣΚΟΥ</t>
  </si>
  <si>
    <t>ΜΠΑΒΕΤΣΙΑ</t>
  </si>
  <si>
    <t>ΛΟΥΚΙΑ</t>
  </si>
  <si>
    <t>ΚΤΗΣΗ ΠΤΥΧΙΟΥ</t>
  </si>
  <si>
    <t>ΜΕΤΑΠΤΥΧΙΑΚΟ</t>
  </si>
  <si>
    <t>Α ΞΕΝΗ ΓΛΩΣΣΑ</t>
  </si>
  <si>
    <t>Β ΞΕΝΗ ΓΛΩΣΣΑ</t>
  </si>
  <si>
    <t>ΠΡΟΫΠΗΡΕΣΙΑ</t>
  </si>
  <si>
    <t>ΕΚΠ/ΚΗ ΠΡΟΫΠΗΡΕΣΙΑ</t>
  </si>
  <si>
    <t>ΣΥΓΓΡΑΦΙΚΟ ΕΡΓΟ</t>
  </si>
  <si>
    <t>ΔΕΥΤΕΡΟ ΠΤΥΧΙΟ</t>
  </si>
  <si>
    <t>ΣΥΝΟΛΟ ΜΟΡΙΩΝ</t>
  </si>
  <si>
    <t>ΤΑΛΛΑΡΟΥ</t>
  </si>
  <si>
    <t>ΠΕ 23</t>
  </si>
  <si>
    <t>ΠΙΝΑΚΑΣ Α</t>
  </si>
  <si>
    <t>ΠΙΝΑΚΑΣ Β</t>
  </si>
  <si>
    <t>ΠΕ 30</t>
  </si>
  <si>
    <t>ΑΕΙ - ΤΕΙ</t>
  </si>
  <si>
    <t>ΑΕΙ -ΤΕΙ</t>
  </si>
  <si>
    <t>ΤΕΙ</t>
  </si>
  <si>
    <t>ΑΕΙ</t>
  </si>
  <si>
    <t>ΑΠΟΡΡΙΠΤΕΤΑΙ ΛΟΓΩ ΠΤΥΧΙΟΥ - ΚΑΤΕΧΕΙ ΠΤΥΧΙΟ ΚΟΙΝΩΝΙΟΛΟΓΙΑΣ ΚΑΙ ΌΧΙ ΚΟΙΝΩΝΙΚΗΣ ΕΡΓΑΣΙΑΣ</t>
  </si>
  <si>
    <t>ΤΣΙΜΟΓΙΑΝΝΗΣ</t>
  </si>
  <si>
    <t>ΚΤΗΣΗ</t>
  </si>
  <si>
    <t>ΠΕ 26</t>
  </si>
  <si>
    <t>ΠΑΙΔΑΓΩΓΙΚΟ</t>
  </si>
  <si>
    <t>ΝΑΙ</t>
  </si>
  <si>
    <t>ΠΕ 25</t>
  </si>
  <si>
    <t>ΕΤΟΣ ΠΤΥΧΙΟΥ</t>
  </si>
  <si>
    <t>ΠΕ 22</t>
  </si>
  <si>
    <t>ΑΠΟΡΡΙΠΤΕΤΑΙ ΕΠΕΙΔΗ ΔΕΝ ΕΧΕΙ ΜΕΤΑΠΤΥΧΙΑΚΟ ΣΤΗ ΣΥΜΒΟΥΛΕΥΤΙΚΗ ΚΑΙ ΤΟΝ ΕΠΑΓΓΕΛΜΑΤΙΚΟ ΠΡΟΣΑΝΑΤΟΛΙΣΜΟ</t>
  </si>
  <si>
    <t>ΠΕ 28</t>
  </si>
  <si>
    <t>ΠΑΙΔΙ ΑΜΕΑ</t>
  </si>
  <si>
    <t>ΠΕ 29</t>
  </si>
  <si>
    <t>ΠΕ 31</t>
  </si>
  <si>
    <t>ΑΠΟΡΡΙΠΤΕΤΑΙ ΕΠΕΙΔΗ ΔΕΝ ΕΧΕΙ ΤΗΝ ΑΠΑΙΤΟΥΜΕΝΗ ΕΞΕΙΔΙΚΕΥΣΗ, ΟΥΤΕ ΕΙΔΙΚΕΣ ΜΕΤΑΠΤΥΧΙΑΚΕΣ ΣΠΟΥΔΕΣ ΚΑΙ ΕΠΑΓΓΕΛΜΑΤΙΚΗ ΕΜΠΕΙΡΙΑ</t>
  </si>
  <si>
    <t>ΑΠΟΡΡΙΠΤΕΤΑΙ</t>
  </si>
  <si>
    <t>ΕΒΠ</t>
  </si>
  <si>
    <t>ΤΙΤΛΟΣ ΤΕΕ ΚΛΠ</t>
  </si>
  <si>
    <t>ΤΙΤΛΟΣ ΙΕΚ</t>
  </si>
  <si>
    <t>ΓΟΝΕΑΣ ΠΑΙΔΙΟΥ ΑΜΕΑ</t>
  </si>
  <si>
    <t>ΠΟΛΥΤΕΚΝΟΣ</t>
  </si>
  <si>
    <t>ΑΠΟΡΡΙΠΤΕΤΑΙ ΕΠΕΙΔΗ ΔΕΝ ΕΧΕΙ ΤΟΝ ΑΠΑΙΤΟΥΜΕΝΟ ΤΙΤΛΟ ΣΠΟΥΔΩΝ</t>
  </si>
  <si>
    <t>ΠΕ 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</si>
</sst>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95" zoomScaleNormal="95" zoomScalePageLayoutView="0" workbookViewId="0" topLeftCell="A1">
      <selection activeCell="I33" sqref="I33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17.140625" style="0" customWidth="1"/>
    <col min="5" max="5" width="17.421875" style="4" customWidth="1"/>
    <col min="6" max="6" width="13.28125" style="0" customWidth="1"/>
    <col min="7" max="7" width="14.57421875" style="0" customWidth="1"/>
    <col min="8" max="8" width="22.140625" style="0" customWidth="1"/>
    <col min="9" max="9" width="13.28125" style="0" customWidth="1"/>
    <col min="10" max="10" width="23.00390625" style="0" customWidth="1"/>
    <col min="11" max="11" width="18.421875" style="0" customWidth="1"/>
  </cols>
  <sheetData>
    <row r="1" spans="1:11" ht="17.25">
      <c r="A1" s="16" t="s">
        <v>288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289</v>
      </c>
      <c r="F2" s="1" t="s">
        <v>290</v>
      </c>
      <c r="G2" s="1" t="s">
        <v>258</v>
      </c>
      <c r="H2" s="1" t="s">
        <v>259</v>
      </c>
      <c r="I2" s="1" t="s">
        <v>292</v>
      </c>
      <c r="J2" s="1" t="s">
        <v>291</v>
      </c>
      <c r="K2" s="1" t="s">
        <v>262</v>
      </c>
    </row>
    <row r="3" spans="1:11" s="5" customFormat="1" ht="12.75">
      <c r="A3" s="18" t="s">
        <v>265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2.75">
      <c r="A4" s="2">
        <v>1</v>
      </c>
      <c r="B4" s="3" t="s">
        <v>37</v>
      </c>
      <c r="C4" s="3" t="s">
        <v>38</v>
      </c>
      <c r="D4" s="3" t="s">
        <v>39</v>
      </c>
      <c r="E4" s="8"/>
      <c r="F4" s="6">
        <v>1</v>
      </c>
      <c r="G4" s="6"/>
      <c r="H4" s="6"/>
      <c r="I4" s="6"/>
      <c r="J4" s="6"/>
      <c r="K4" s="7">
        <f>SUM(F4:J4,E4)</f>
        <v>1</v>
      </c>
    </row>
    <row r="5" spans="1:11" ht="12.75">
      <c r="A5" s="2"/>
      <c r="B5" s="3"/>
      <c r="C5" s="3"/>
      <c r="D5" s="3"/>
      <c r="E5" s="8"/>
      <c r="F5" s="6"/>
      <c r="G5" s="6"/>
      <c r="H5" s="6"/>
      <c r="I5" s="6"/>
      <c r="J5" s="6"/>
      <c r="K5" s="7"/>
    </row>
    <row r="6" spans="1:11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289</v>
      </c>
      <c r="F6" s="1" t="s">
        <v>290</v>
      </c>
      <c r="G6" s="1" t="s">
        <v>258</v>
      </c>
      <c r="H6" s="1" t="s">
        <v>259</v>
      </c>
      <c r="I6" s="1" t="s">
        <v>292</v>
      </c>
      <c r="J6" s="1" t="s">
        <v>291</v>
      </c>
      <c r="K6" s="1" t="s">
        <v>262</v>
      </c>
    </row>
    <row r="7" spans="1:11" s="5" customFormat="1" ht="12.75">
      <c r="A7" s="18" t="s">
        <v>266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ht="12.75">
      <c r="A8" s="2">
        <v>1</v>
      </c>
      <c r="B8" s="2" t="s">
        <v>4</v>
      </c>
      <c r="C8" s="2" t="s">
        <v>5</v>
      </c>
      <c r="D8" s="2" t="s">
        <v>6</v>
      </c>
      <c r="E8" s="6">
        <v>1.17</v>
      </c>
      <c r="F8" s="6"/>
      <c r="G8" s="6">
        <v>3</v>
      </c>
      <c r="H8" s="6">
        <v>3.6</v>
      </c>
      <c r="I8" s="6"/>
      <c r="J8" s="6"/>
      <c r="K8" s="7">
        <f aca="true" t="shared" si="0" ref="K8:K29">SUM(F8:J8,E8)</f>
        <v>7.77</v>
      </c>
    </row>
    <row r="9" spans="1:11" ht="12.75">
      <c r="A9" s="2">
        <v>2</v>
      </c>
      <c r="B9" s="2" t="s">
        <v>47</v>
      </c>
      <c r="C9" s="2" t="s">
        <v>48</v>
      </c>
      <c r="D9" s="2" t="s">
        <v>28</v>
      </c>
      <c r="E9" s="6">
        <v>2</v>
      </c>
      <c r="F9" s="6"/>
      <c r="G9" s="6">
        <v>3</v>
      </c>
      <c r="H9" s="6">
        <v>2.6</v>
      </c>
      <c r="I9" s="6"/>
      <c r="J9" s="6"/>
      <c r="K9" s="7">
        <f t="shared" si="0"/>
        <v>7.6</v>
      </c>
    </row>
    <row r="10" spans="1:11" ht="12.75">
      <c r="A10" s="2">
        <v>3</v>
      </c>
      <c r="B10" s="2" t="s">
        <v>10</v>
      </c>
      <c r="C10" s="2" t="s">
        <v>11</v>
      </c>
      <c r="D10" s="2" t="s">
        <v>12</v>
      </c>
      <c r="E10" s="6">
        <v>2.5</v>
      </c>
      <c r="F10" s="6"/>
      <c r="G10" s="6"/>
      <c r="H10" s="6">
        <v>3.6</v>
      </c>
      <c r="I10" s="6"/>
      <c r="J10" s="6"/>
      <c r="K10" s="7">
        <f t="shared" si="0"/>
        <v>6.1</v>
      </c>
    </row>
    <row r="11" spans="1:11" ht="12.75">
      <c r="A11" s="2">
        <v>4</v>
      </c>
      <c r="B11" s="2" t="s">
        <v>56</v>
      </c>
      <c r="C11" s="2" t="s">
        <v>57</v>
      </c>
      <c r="D11" s="2" t="s">
        <v>58</v>
      </c>
      <c r="E11" s="6">
        <v>0.46</v>
      </c>
      <c r="F11" s="6"/>
      <c r="G11" s="6"/>
      <c r="H11" s="6">
        <v>3.6</v>
      </c>
      <c r="I11" s="6"/>
      <c r="J11" s="6">
        <v>2</v>
      </c>
      <c r="K11" s="7">
        <f t="shared" si="0"/>
        <v>6.06</v>
      </c>
    </row>
    <row r="12" spans="1:11" ht="12.75">
      <c r="A12" s="2">
        <v>5</v>
      </c>
      <c r="B12" s="2" t="s">
        <v>21</v>
      </c>
      <c r="C12" s="2" t="s">
        <v>22</v>
      </c>
      <c r="D12" s="2" t="s">
        <v>20</v>
      </c>
      <c r="E12" s="6">
        <v>1.06</v>
      </c>
      <c r="F12" s="6"/>
      <c r="G12" s="6">
        <v>3</v>
      </c>
      <c r="H12" s="6">
        <v>1.7</v>
      </c>
      <c r="I12" s="6"/>
      <c r="J12" s="6"/>
      <c r="K12" s="7">
        <f t="shared" si="0"/>
        <v>5.76</v>
      </c>
    </row>
    <row r="13" spans="1:11" ht="12.75">
      <c r="A13" s="2">
        <v>6</v>
      </c>
      <c r="B13" s="2" t="s">
        <v>15</v>
      </c>
      <c r="C13" s="2" t="s">
        <v>16</v>
      </c>
      <c r="D13" s="2" t="s">
        <v>17</v>
      </c>
      <c r="E13" s="6">
        <v>0</v>
      </c>
      <c r="F13" s="6"/>
      <c r="G13" s="6">
        <v>3</v>
      </c>
      <c r="H13" s="6">
        <v>1.8</v>
      </c>
      <c r="I13" s="6"/>
      <c r="J13" s="6"/>
      <c r="K13" s="7">
        <f t="shared" si="0"/>
        <v>4.8</v>
      </c>
    </row>
    <row r="14" spans="1:11" ht="12.75">
      <c r="A14" s="2">
        <v>7</v>
      </c>
      <c r="B14" s="2" t="s">
        <v>18</v>
      </c>
      <c r="C14" s="2" t="s">
        <v>19</v>
      </c>
      <c r="D14" s="2" t="s">
        <v>20</v>
      </c>
      <c r="E14" s="6">
        <v>2.33</v>
      </c>
      <c r="F14" s="6"/>
      <c r="G14" s="6"/>
      <c r="H14" s="6">
        <v>2.1</v>
      </c>
      <c r="I14" s="6"/>
      <c r="J14" s="6"/>
      <c r="K14" s="7">
        <f t="shared" si="0"/>
        <v>4.43</v>
      </c>
    </row>
    <row r="15" spans="1:11" ht="12.75">
      <c r="A15" s="2">
        <v>8</v>
      </c>
      <c r="B15" s="2" t="s">
        <v>45</v>
      </c>
      <c r="C15" s="2" t="s">
        <v>46</v>
      </c>
      <c r="D15" s="2" t="s">
        <v>6</v>
      </c>
      <c r="E15" s="6"/>
      <c r="F15" s="6">
        <v>0</v>
      </c>
      <c r="G15" s="6">
        <v>3</v>
      </c>
      <c r="H15" s="6">
        <v>0.9</v>
      </c>
      <c r="I15" s="6"/>
      <c r="J15" s="6"/>
      <c r="K15" s="7">
        <f t="shared" si="0"/>
        <v>3.9</v>
      </c>
    </row>
    <row r="16" spans="1:11" ht="12.75">
      <c r="A16" s="2">
        <v>9</v>
      </c>
      <c r="B16" s="2" t="s">
        <v>70</v>
      </c>
      <c r="C16" s="2" t="s">
        <v>57</v>
      </c>
      <c r="D16" s="2" t="s">
        <v>71</v>
      </c>
      <c r="E16" s="6">
        <v>1.41</v>
      </c>
      <c r="F16" s="6"/>
      <c r="G16" s="6">
        <v>2</v>
      </c>
      <c r="H16" s="6"/>
      <c r="I16" s="6"/>
      <c r="J16" s="6"/>
      <c r="K16" s="7">
        <f t="shared" si="0"/>
        <v>3.41</v>
      </c>
    </row>
    <row r="17" spans="1:11" ht="12.75">
      <c r="A17" s="2">
        <v>10</v>
      </c>
      <c r="B17" s="2" t="s">
        <v>61</v>
      </c>
      <c r="C17" s="2" t="s">
        <v>57</v>
      </c>
      <c r="D17" s="2" t="s">
        <v>62</v>
      </c>
      <c r="E17" s="6"/>
      <c r="F17" s="6">
        <v>0</v>
      </c>
      <c r="G17" s="6"/>
      <c r="H17" s="6"/>
      <c r="I17" s="6">
        <v>3</v>
      </c>
      <c r="J17" s="6"/>
      <c r="K17" s="7">
        <f t="shared" si="0"/>
        <v>3</v>
      </c>
    </row>
    <row r="18" spans="1:11" ht="12.75">
      <c r="A18" s="2">
        <v>11</v>
      </c>
      <c r="B18" s="2" t="s">
        <v>13</v>
      </c>
      <c r="C18" s="2" t="s">
        <v>14</v>
      </c>
      <c r="D18" s="2" t="s">
        <v>6</v>
      </c>
      <c r="E18" s="6">
        <v>2.19</v>
      </c>
      <c r="F18" s="6"/>
      <c r="G18" s="6">
        <v>0</v>
      </c>
      <c r="H18" s="6">
        <v>0.7</v>
      </c>
      <c r="I18" s="6"/>
      <c r="J18" s="6"/>
      <c r="K18" s="7">
        <f t="shared" si="0"/>
        <v>2.8899999999999997</v>
      </c>
    </row>
    <row r="19" spans="1:11" ht="12.75">
      <c r="A19" s="2">
        <v>12</v>
      </c>
      <c r="B19" s="2" t="s">
        <v>23</v>
      </c>
      <c r="C19" s="2" t="s">
        <v>24</v>
      </c>
      <c r="D19" s="2" t="s">
        <v>25</v>
      </c>
      <c r="E19" s="6">
        <v>1.15</v>
      </c>
      <c r="F19" s="6"/>
      <c r="G19" s="6"/>
      <c r="H19" s="6">
        <v>1.7</v>
      </c>
      <c r="I19" s="6"/>
      <c r="J19" s="6"/>
      <c r="K19" s="7">
        <f t="shared" si="0"/>
        <v>2.8499999999999996</v>
      </c>
    </row>
    <row r="20" spans="1:11" ht="12.75">
      <c r="A20" s="2">
        <v>13</v>
      </c>
      <c r="B20" s="2" t="s">
        <v>26</v>
      </c>
      <c r="C20" s="2" t="s">
        <v>27</v>
      </c>
      <c r="D20" s="2" t="s">
        <v>28</v>
      </c>
      <c r="E20" s="6">
        <v>2.18</v>
      </c>
      <c r="F20" s="6"/>
      <c r="G20" s="6"/>
      <c r="H20" s="6"/>
      <c r="I20" s="6"/>
      <c r="J20" s="6"/>
      <c r="K20" s="7">
        <f t="shared" si="0"/>
        <v>2.18</v>
      </c>
    </row>
    <row r="21" spans="1:11" ht="12.75">
      <c r="A21" s="2">
        <v>14</v>
      </c>
      <c r="B21" s="2" t="s">
        <v>7</v>
      </c>
      <c r="C21" s="2" t="s">
        <v>8</v>
      </c>
      <c r="D21" s="2" t="s">
        <v>9</v>
      </c>
      <c r="E21" s="6">
        <v>1.27</v>
      </c>
      <c r="F21" s="6"/>
      <c r="G21" s="6"/>
      <c r="H21" s="6">
        <v>0.9</v>
      </c>
      <c r="I21" s="6"/>
      <c r="J21" s="6"/>
      <c r="K21" s="7">
        <f t="shared" si="0"/>
        <v>2.17</v>
      </c>
    </row>
    <row r="22" spans="1:11" ht="12.75">
      <c r="A22" s="2">
        <v>15</v>
      </c>
      <c r="B22" s="2" t="s">
        <v>51</v>
      </c>
      <c r="C22" s="2" t="s">
        <v>52</v>
      </c>
      <c r="D22" s="2" t="s">
        <v>53</v>
      </c>
      <c r="E22" s="8">
        <v>2.09</v>
      </c>
      <c r="F22" s="6"/>
      <c r="G22" s="6"/>
      <c r="H22" s="6"/>
      <c r="I22" s="6"/>
      <c r="J22" s="6"/>
      <c r="K22" s="7">
        <f t="shared" si="0"/>
        <v>2.09</v>
      </c>
    </row>
    <row r="23" spans="1:11" ht="12.75">
      <c r="A23" s="2">
        <v>16</v>
      </c>
      <c r="B23" s="2" t="s">
        <v>69</v>
      </c>
      <c r="C23" s="2" t="s">
        <v>68</v>
      </c>
      <c r="D23" s="2" t="s">
        <v>9</v>
      </c>
      <c r="E23" s="6">
        <v>1.5</v>
      </c>
      <c r="F23" s="6"/>
      <c r="G23" s="6"/>
      <c r="H23" s="6"/>
      <c r="I23" s="6"/>
      <c r="J23" s="6"/>
      <c r="K23" s="7">
        <f t="shared" si="0"/>
        <v>1.5</v>
      </c>
    </row>
    <row r="24" spans="1:11" ht="12.75">
      <c r="A24" s="2">
        <v>17</v>
      </c>
      <c r="B24" s="2" t="s">
        <v>32</v>
      </c>
      <c r="C24" s="2" t="s">
        <v>33</v>
      </c>
      <c r="D24" s="2" t="s">
        <v>34</v>
      </c>
      <c r="E24" s="6"/>
      <c r="F24" s="6">
        <v>1</v>
      </c>
      <c r="G24" s="6"/>
      <c r="H24" s="6"/>
      <c r="I24" s="6"/>
      <c r="J24" s="6"/>
      <c r="K24" s="7">
        <f t="shared" si="0"/>
        <v>1</v>
      </c>
    </row>
    <row r="25" spans="1:11" ht="12.75">
      <c r="A25" s="2">
        <v>18</v>
      </c>
      <c r="B25" s="2" t="s">
        <v>43</v>
      </c>
      <c r="C25" s="2" t="s">
        <v>41</v>
      </c>
      <c r="D25" s="2" t="s">
        <v>44</v>
      </c>
      <c r="E25" s="6"/>
      <c r="F25" s="6">
        <v>0.5</v>
      </c>
      <c r="G25" s="6"/>
      <c r="H25" s="6"/>
      <c r="I25" s="6"/>
      <c r="J25" s="6"/>
      <c r="K25" s="7">
        <f t="shared" si="0"/>
        <v>0.5</v>
      </c>
    </row>
    <row r="26" spans="1:11" ht="12.75">
      <c r="A26" s="2">
        <v>19</v>
      </c>
      <c r="B26" s="2" t="s">
        <v>49</v>
      </c>
      <c r="C26" s="2" t="s">
        <v>50</v>
      </c>
      <c r="D26" s="2" t="s">
        <v>28</v>
      </c>
      <c r="E26" s="13" t="s">
        <v>293</v>
      </c>
      <c r="F26" s="14"/>
      <c r="G26" s="14"/>
      <c r="H26" s="14"/>
      <c r="I26" s="14"/>
      <c r="J26" s="15"/>
      <c r="K26" s="7">
        <f t="shared" si="0"/>
        <v>0</v>
      </c>
    </row>
    <row r="27" spans="1:11" ht="12.75">
      <c r="A27" s="2">
        <v>20</v>
      </c>
      <c r="B27" s="2" t="s">
        <v>66</v>
      </c>
      <c r="C27" s="2" t="s">
        <v>67</v>
      </c>
      <c r="D27" s="2" t="s">
        <v>9</v>
      </c>
      <c r="E27" s="13" t="s">
        <v>293</v>
      </c>
      <c r="F27" s="14"/>
      <c r="G27" s="14"/>
      <c r="H27" s="14"/>
      <c r="I27" s="14"/>
      <c r="J27" s="15"/>
      <c r="K27" s="7">
        <f t="shared" si="0"/>
        <v>0</v>
      </c>
    </row>
    <row r="28" spans="1:11" ht="12.75">
      <c r="A28" s="2">
        <v>21</v>
      </c>
      <c r="B28" s="2" t="s">
        <v>40</v>
      </c>
      <c r="C28" s="2" t="s">
        <v>41</v>
      </c>
      <c r="D28" s="2" t="s">
        <v>42</v>
      </c>
      <c r="E28" s="13" t="s">
        <v>293</v>
      </c>
      <c r="F28" s="14"/>
      <c r="G28" s="14"/>
      <c r="H28" s="14"/>
      <c r="I28" s="14"/>
      <c r="J28" s="15"/>
      <c r="K28" s="7">
        <f t="shared" si="0"/>
        <v>0</v>
      </c>
    </row>
    <row r="29" spans="1:11" ht="12.75">
      <c r="A29" s="2">
        <v>22</v>
      </c>
      <c r="B29" s="2" t="s">
        <v>35</v>
      </c>
      <c r="C29" s="2" t="s">
        <v>36</v>
      </c>
      <c r="D29" s="2" t="s">
        <v>20</v>
      </c>
      <c r="E29" s="13" t="s">
        <v>293</v>
      </c>
      <c r="F29" s="14"/>
      <c r="G29" s="14"/>
      <c r="H29" s="14"/>
      <c r="I29" s="14"/>
      <c r="J29" s="15"/>
      <c r="K29" s="7">
        <f t="shared" si="0"/>
        <v>0</v>
      </c>
    </row>
  </sheetData>
  <sheetProtection/>
  <mergeCells count="7">
    <mergeCell ref="E27:J27"/>
    <mergeCell ref="E28:J28"/>
    <mergeCell ref="E29:J29"/>
    <mergeCell ref="A1:K1"/>
    <mergeCell ref="A3:K3"/>
    <mergeCell ref="A7:K7"/>
    <mergeCell ref="E26:J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5" zoomScaleNormal="85" zoomScalePageLayoutView="0" workbookViewId="0" topLeftCell="A1">
      <selection activeCell="I22" sqref="I22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6" width="15.140625" style="0" customWidth="1"/>
    <col min="7" max="7" width="14.57421875" style="0" customWidth="1"/>
    <col min="8" max="8" width="15.28125" style="0" customWidth="1"/>
    <col min="9" max="9" width="15.8515625" style="0" customWidth="1"/>
    <col min="10" max="10" width="15.57421875" style="0" customWidth="1"/>
    <col min="11" max="11" width="14.57421875" style="0" customWidth="1"/>
    <col min="12" max="12" width="22.140625" style="0" customWidth="1"/>
    <col min="13" max="13" width="21.421875" style="0" customWidth="1"/>
  </cols>
  <sheetData>
    <row r="1" spans="1:13" ht="17.25">
      <c r="A1" s="16" t="s">
        <v>285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274</v>
      </c>
      <c r="G2" s="1" t="s">
        <v>276</v>
      </c>
      <c r="H2" s="1" t="s">
        <v>255</v>
      </c>
      <c r="I2" s="1" t="s">
        <v>256</v>
      </c>
      <c r="J2" s="1" t="s">
        <v>257</v>
      </c>
      <c r="K2" s="1" t="s">
        <v>258</v>
      </c>
      <c r="L2" s="1" t="s">
        <v>259</v>
      </c>
      <c r="M2" s="1" t="s">
        <v>262</v>
      </c>
    </row>
    <row r="3" spans="1:13" s="5" customFormat="1" ht="12.75">
      <c r="A3" s="18" t="s">
        <v>266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2.75">
      <c r="A4" s="2">
        <v>1</v>
      </c>
      <c r="B4" s="3" t="s">
        <v>195</v>
      </c>
      <c r="C4" s="3" t="s">
        <v>50</v>
      </c>
      <c r="D4" s="3" t="s">
        <v>113</v>
      </c>
      <c r="E4" s="13" t="s">
        <v>286</v>
      </c>
      <c r="F4" s="14"/>
      <c r="G4" s="14"/>
      <c r="H4" s="14"/>
      <c r="I4" s="14"/>
      <c r="J4" s="14"/>
      <c r="K4" s="14"/>
      <c r="L4" s="14"/>
      <c r="M4" s="15"/>
    </row>
    <row r="5" spans="1:13" ht="12.75">
      <c r="A5" s="2">
        <v>2</v>
      </c>
      <c r="B5" s="3" t="s">
        <v>99</v>
      </c>
      <c r="C5" s="3" t="s">
        <v>100</v>
      </c>
      <c r="D5" s="3" t="s">
        <v>22</v>
      </c>
      <c r="E5" s="13" t="s">
        <v>286</v>
      </c>
      <c r="F5" s="14"/>
      <c r="G5" s="14"/>
      <c r="H5" s="14"/>
      <c r="I5" s="14"/>
      <c r="J5" s="14"/>
      <c r="K5" s="14"/>
      <c r="L5" s="14"/>
      <c r="M5" s="15"/>
    </row>
    <row r="6" spans="1:13" ht="12.75">
      <c r="A6" s="2">
        <v>3</v>
      </c>
      <c r="B6" s="3" t="s">
        <v>103</v>
      </c>
      <c r="C6" s="3" t="s">
        <v>102</v>
      </c>
      <c r="D6" s="3" t="s">
        <v>58</v>
      </c>
      <c r="E6" s="13" t="s">
        <v>286</v>
      </c>
      <c r="F6" s="14"/>
      <c r="G6" s="14"/>
      <c r="H6" s="14"/>
      <c r="I6" s="14"/>
      <c r="J6" s="14"/>
      <c r="K6" s="14"/>
      <c r="L6" s="14"/>
      <c r="M6" s="15"/>
    </row>
    <row r="7" spans="1:13" ht="12.75">
      <c r="A7" s="2">
        <v>4</v>
      </c>
      <c r="B7" s="3" t="s">
        <v>101</v>
      </c>
      <c r="C7" s="3" t="s">
        <v>38</v>
      </c>
      <c r="D7" s="3" t="s">
        <v>9</v>
      </c>
      <c r="E7" s="13" t="s">
        <v>286</v>
      </c>
      <c r="F7" s="14"/>
      <c r="G7" s="14"/>
      <c r="H7" s="14"/>
      <c r="I7" s="14"/>
      <c r="J7" s="14"/>
      <c r="K7" s="14"/>
      <c r="L7" s="14"/>
      <c r="M7" s="15"/>
    </row>
  </sheetData>
  <sheetProtection/>
  <mergeCells count="6">
    <mergeCell ref="E6:M6"/>
    <mergeCell ref="E7:M7"/>
    <mergeCell ref="A1:M1"/>
    <mergeCell ref="A3:M3"/>
    <mergeCell ref="E4:M4"/>
    <mergeCell ref="E5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5" width="15.140625" style="0" customWidth="1"/>
    <col min="6" max="6" width="14.57421875" style="0" customWidth="1"/>
    <col min="7" max="7" width="19.7109375" style="0" customWidth="1"/>
    <col min="8" max="8" width="15.8515625" style="0" customWidth="1"/>
    <col min="9" max="9" width="15.57421875" style="0" customWidth="1"/>
    <col min="10" max="10" width="14.57421875" style="0" customWidth="1"/>
    <col min="11" max="11" width="22.140625" style="0" customWidth="1"/>
    <col min="12" max="12" width="21.421875" style="0" customWidth="1"/>
  </cols>
  <sheetData>
    <row r="1" spans="1:12" ht="17.25">
      <c r="A1" s="16" t="s">
        <v>294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276</v>
      </c>
      <c r="G2" s="1" t="s">
        <v>260</v>
      </c>
      <c r="H2" s="1" t="s">
        <v>256</v>
      </c>
      <c r="I2" s="1" t="s">
        <v>257</v>
      </c>
      <c r="J2" s="1" t="s">
        <v>258</v>
      </c>
      <c r="K2" s="1" t="s">
        <v>259</v>
      </c>
      <c r="L2" s="1" t="s">
        <v>262</v>
      </c>
    </row>
    <row r="3" spans="1:12" s="5" customFormat="1" ht="12.75">
      <c r="A3" s="18" t="s">
        <v>266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2.75">
      <c r="A4" s="2">
        <v>1</v>
      </c>
      <c r="B4" s="2" t="s">
        <v>109</v>
      </c>
      <c r="C4" s="2" t="s">
        <v>19</v>
      </c>
      <c r="D4" s="2" t="s">
        <v>9</v>
      </c>
      <c r="E4" s="6">
        <v>3</v>
      </c>
      <c r="F4" s="6"/>
      <c r="G4" s="6"/>
      <c r="H4" s="6">
        <v>1</v>
      </c>
      <c r="I4" s="6">
        <v>0.25</v>
      </c>
      <c r="J4" s="6">
        <v>3</v>
      </c>
      <c r="K4" s="6">
        <v>0.2</v>
      </c>
      <c r="L4" s="7">
        <f aca="true" t="shared" si="0" ref="L4:L10">SUM(E4,G4,H4,I4,J4,K4)</f>
        <v>7.45</v>
      </c>
    </row>
    <row r="5" spans="1:12" ht="12.75">
      <c r="A5" s="2">
        <v>2</v>
      </c>
      <c r="B5" s="3" t="s">
        <v>178</v>
      </c>
      <c r="C5" s="3" t="s">
        <v>179</v>
      </c>
      <c r="D5" s="3" t="s">
        <v>9</v>
      </c>
      <c r="E5" s="6">
        <v>3</v>
      </c>
      <c r="F5" s="6"/>
      <c r="G5" s="6">
        <v>0</v>
      </c>
      <c r="H5" s="6">
        <v>1</v>
      </c>
      <c r="I5" s="6">
        <v>0.5</v>
      </c>
      <c r="J5" s="6">
        <v>0.5</v>
      </c>
      <c r="K5" s="6">
        <v>2</v>
      </c>
      <c r="L5" s="7">
        <f t="shared" si="0"/>
        <v>7</v>
      </c>
    </row>
    <row r="6" spans="1:12" ht="12.75">
      <c r="A6" s="2">
        <v>3</v>
      </c>
      <c r="B6" s="3" t="s">
        <v>115</v>
      </c>
      <c r="C6" s="3" t="s">
        <v>116</v>
      </c>
      <c r="D6" s="3" t="s">
        <v>82</v>
      </c>
      <c r="E6" s="6">
        <v>2.4</v>
      </c>
      <c r="F6" s="6"/>
      <c r="G6" s="6"/>
      <c r="H6" s="6">
        <v>1</v>
      </c>
      <c r="I6" s="6">
        <v>0.25</v>
      </c>
      <c r="J6" s="6"/>
      <c r="K6" s="6">
        <v>1.6</v>
      </c>
      <c r="L6" s="7">
        <f t="shared" si="0"/>
        <v>5.25</v>
      </c>
    </row>
    <row r="7" spans="1:12" ht="12.75">
      <c r="A7" s="2">
        <v>4</v>
      </c>
      <c r="B7" s="2" t="s">
        <v>111</v>
      </c>
      <c r="C7" s="2" t="s">
        <v>112</v>
      </c>
      <c r="D7" s="2" t="s">
        <v>113</v>
      </c>
      <c r="E7" s="6">
        <v>3</v>
      </c>
      <c r="F7" s="6"/>
      <c r="G7" s="6"/>
      <c r="H7" s="6">
        <v>1</v>
      </c>
      <c r="I7" s="6"/>
      <c r="J7" s="6"/>
      <c r="K7" s="6">
        <v>0</v>
      </c>
      <c r="L7" s="7">
        <f t="shared" si="0"/>
        <v>4</v>
      </c>
    </row>
    <row r="8" spans="1:12" ht="12.75">
      <c r="A8" s="2">
        <v>5</v>
      </c>
      <c r="B8" s="3" t="s">
        <v>59</v>
      </c>
      <c r="C8" s="3" t="s">
        <v>112</v>
      </c>
      <c r="D8" s="3" t="s">
        <v>114</v>
      </c>
      <c r="E8" s="6">
        <v>2.1</v>
      </c>
      <c r="F8" s="6"/>
      <c r="G8" s="6"/>
      <c r="H8" s="6">
        <v>1</v>
      </c>
      <c r="I8" s="6">
        <v>0.25</v>
      </c>
      <c r="J8" s="6"/>
      <c r="K8" s="6"/>
      <c r="L8" s="7">
        <f t="shared" si="0"/>
        <v>3.35</v>
      </c>
    </row>
    <row r="9" spans="1:12" ht="12.75">
      <c r="A9" s="2">
        <v>6</v>
      </c>
      <c r="B9" s="2" t="s">
        <v>191</v>
      </c>
      <c r="C9" s="2" t="s">
        <v>52</v>
      </c>
      <c r="D9" s="2" t="s">
        <v>135</v>
      </c>
      <c r="E9" s="6"/>
      <c r="F9" s="6" t="s">
        <v>287</v>
      </c>
      <c r="G9" s="6"/>
      <c r="H9" s="6"/>
      <c r="I9" s="6"/>
      <c r="J9" s="6"/>
      <c r="K9" s="6"/>
      <c r="L9" s="7">
        <f t="shared" si="0"/>
        <v>0</v>
      </c>
    </row>
    <row r="10" spans="1:12" ht="12.75">
      <c r="A10" s="2">
        <v>7</v>
      </c>
      <c r="B10" s="3" t="s">
        <v>194</v>
      </c>
      <c r="C10" s="3" t="s">
        <v>73</v>
      </c>
      <c r="D10" s="3" t="s">
        <v>60</v>
      </c>
      <c r="E10" s="6"/>
      <c r="F10" s="6" t="s">
        <v>287</v>
      </c>
      <c r="G10" s="6"/>
      <c r="H10" s="6"/>
      <c r="I10" s="6"/>
      <c r="J10" s="6"/>
      <c r="K10" s="6"/>
      <c r="L10" s="7">
        <f t="shared" si="0"/>
        <v>0</v>
      </c>
    </row>
  </sheetData>
  <sheetProtection/>
  <mergeCells count="2">
    <mergeCell ref="A1:L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60" zoomScaleNormal="90" zoomScalePageLayoutView="0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6" width="15.140625" style="0" customWidth="1"/>
    <col min="7" max="7" width="14.57421875" style="0" customWidth="1"/>
    <col min="8" max="8" width="15.28125" style="0" customWidth="1"/>
    <col min="9" max="9" width="15.8515625" style="0" customWidth="1"/>
    <col min="10" max="10" width="15.57421875" style="0" customWidth="1"/>
    <col min="11" max="11" width="14.57421875" style="0" customWidth="1"/>
    <col min="12" max="12" width="22.140625" style="0" customWidth="1"/>
    <col min="13" max="13" width="21.421875" style="0" customWidth="1"/>
  </cols>
  <sheetData>
    <row r="1" spans="1:13" ht="17.25">
      <c r="A1" s="16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274</v>
      </c>
      <c r="G2" s="1" t="s">
        <v>276</v>
      </c>
      <c r="H2" s="1" t="s">
        <v>255</v>
      </c>
      <c r="I2" s="1" t="s">
        <v>256</v>
      </c>
      <c r="J2" s="1" t="s">
        <v>257</v>
      </c>
      <c r="K2" s="1" t="s">
        <v>258</v>
      </c>
      <c r="L2" s="1" t="s">
        <v>259</v>
      </c>
      <c r="M2" s="1" t="s">
        <v>262</v>
      </c>
    </row>
    <row r="3" spans="1:13" s="5" customFormat="1" ht="12.75">
      <c r="A3" s="18" t="s">
        <v>266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2.75">
      <c r="A4" s="2">
        <v>1</v>
      </c>
      <c r="B4" s="3" t="s">
        <v>49</v>
      </c>
      <c r="C4" s="3" t="s">
        <v>50</v>
      </c>
      <c r="D4" s="3" t="s">
        <v>28</v>
      </c>
      <c r="E4" s="13" t="s">
        <v>281</v>
      </c>
      <c r="F4" s="14"/>
      <c r="G4" s="14"/>
      <c r="H4" s="14"/>
      <c r="I4" s="14"/>
      <c r="J4" s="14"/>
      <c r="K4" s="14"/>
      <c r="L4" s="14"/>
      <c r="M4" s="15"/>
    </row>
    <row r="5" spans="1:13" ht="12.75">
      <c r="A5" s="2">
        <v>2</v>
      </c>
      <c r="B5" s="3" t="s">
        <v>66</v>
      </c>
      <c r="C5" s="3" t="s">
        <v>67</v>
      </c>
      <c r="D5" s="3" t="s">
        <v>9</v>
      </c>
      <c r="E5" s="13" t="s">
        <v>281</v>
      </c>
      <c r="F5" s="14"/>
      <c r="G5" s="14"/>
      <c r="H5" s="14"/>
      <c r="I5" s="14"/>
      <c r="J5" s="14"/>
      <c r="K5" s="14"/>
      <c r="L5" s="14"/>
      <c r="M5" s="15"/>
    </row>
    <row r="6" spans="1:13" ht="12.75">
      <c r="A6" s="2">
        <v>3</v>
      </c>
      <c r="B6" s="3" t="s">
        <v>192</v>
      </c>
      <c r="C6" s="3" t="s">
        <v>193</v>
      </c>
      <c r="D6" s="3" t="s">
        <v>12</v>
      </c>
      <c r="E6" s="13" t="s">
        <v>281</v>
      </c>
      <c r="F6" s="14"/>
      <c r="G6" s="14"/>
      <c r="H6" s="14"/>
      <c r="I6" s="14"/>
      <c r="J6" s="14"/>
      <c r="K6" s="14"/>
      <c r="L6" s="14"/>
      <c r="M6" s="15"/>
    </row>
    <row r="7" spans="1:13" ht="12.75">
      <c r="A7" s="2">
        <v>4</v>
      </c>
      <c r="B7" s="3" t="s">
        <v>219</v>
      </c>
      <c r="C7" s="3" t="s">
        <v>220</v>
      </c>
      <c r="D7" s="3" t="s">
        <v>9</v>
      </c>
      <c r="E7" s="13" t="s">
        <v>281</v>
      </c>
      <c r="F7" s="14"/>
      <c r="G7" s="14"/>
      <c r="H7" s="14"/>
      <c r="I7" s="14"/>
      <c r="J7" s="14"/>
      <c r="K7" s="14"/>
      <c r="L7" s="14"/>
      <c r="M7" s="15"/>
    </row>
    <row r="8" spans="1:13" ht="12.75">
      <c r="A8" s="2">
        <v>5</v>
      </c>
      <c r="B8" s="3" t="s">
        <v>196</v>
      </c>
      <c r="C8" s="3" t="s">
        <v>197</v>
      </c>
      <c r="D8" s="3" t="s">
        <v>20</v>
      </c>
      <c r="E8" s="13" t="s">
        <v>281</v>
      </c>
      <c r="F8" s="14"/>
      <c r="G8" s="14"/>
      <c r="H8" s="14"/>
      <c r="I8" s="14"/>
      <c r="J8" s="14"/>
      <c r="K8" s="14"/>
      <c r="L8" s="14"/>
      <c r="M8" s="15"/>
    </row>
    <row r="9" spans="1:13" ht="12.75">
      <c r="A9" s="2">
        <v>6</v>
      </c>
      <c r="B9" s="2" t="s">
        <v>97</v>
      </c>
      <c r="C9" s="2" t="s">
        <v>52</v>
      </c>
      <c r="D9" s="2" t="s">
        <v>85</v>
      </c>
      <c r="E9" s="13" t="s">
        <v>281</v>
      </c>
      <c r="F9" s="14"/>
      <c r="G9" s="14"/>
      <c r="H9" s="14"/>
      <c r="I9" s="14"/>
      <c r="J9" s="14"/>
      <c r="K9" s="14"/>
      <c r="L9" s="14"/>
      <c r="M9" s="15"/>
    </row>
    <row r="10" spans="1:13" ht="12.75">
      <c r="A10" s="2">
        <v>7</v>
      </c>
      <c r="B10" s="3" t="s">
        <v>198</v>
      </c>
      <c r="C10" s="3" t="s">
        <v>199</v>
      </c>
      <c r="D10" s="3" t="s">
        <v>28</v>
      </c>
      <c r="E10" s="13" t="s">
        <v>281</v>
      </c>
      <c r="F10" s="14"/>
      <c r="G10" s="14"/>
      <c r="H10" s="14"/>
      <c r="I10" s="14"/>
      <c r="J10" s="14"/>
      <c r="K10" s="14"/>
      <c r="L10" s="14"/>
      <c r="M10" s="15"/>
    </row>
    <row r="11" spans="1:13" ht="12.75">
      <c r="A11" s="3">
        <v>8</v>
      </c>
      <c r="B11" s="3" t="s">
        <v>200</v>
      </c>
      <c r="C11" s="3" t="s">
        <v>201</v>
      </c>
      <c r="D11" s="3" t="s">
        <v>6</v>
      </c>
      <c r="E11" s="13" t="s">
        <v>281</v>
      </c>
      <c r="F11" s="14"/>
      <c r="G11" s="14"/>
      <c r="H11" s="14"/>
      <c r="I11" s="14"/>
      <c r="J11" s="14"/>
      <c r="K11" s="14"/>
      <c r="L11" s="14"/>
      <c r="M11" s="15"/>
    </row>
    <row r="12" spans="1:13" ht="12.75">
      <c r="A12" s="3">
        <v>9</v>
      </c>
      <c r="B12" s="2" t="s">
        <v>95</v>
      </c>
      <c r="C12" s="2" t="s">
        <v>96</v>
      </c>
      <c r="D12" s="2" t="s">
        <v>22</v>
      </c>
      <c r="E12" s="13" t="s">
        <v>281</v>
      </c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3">
        <v>10</v>
      </c>
      <c r="B13" s="2" t="s">
        <v>98</v>
      </c>
      <c r="C13" s="2" t="s">
        <v>50</v>
      </c>
      <c r="D13" s="2" t="s">
        <v>6</v>
      </c>
      <c r="E13" s="13" t="s">
        <v>281</v>
      </c>
      <c r="F13" s="14"/>
      <c r="G13" s="14"/>
      <c r="H13" s="14"/>
      <c r="I13" s="14"/>
      <c r="J13" s="14"/>
      <c r="K13" s="14"/>
      <c r="L13" s="14"/>
      <c r="M13" s="15"/>
    </row>
  </sheetData>
  <sheetProtection/>
  <mergeCells count="12">
    <mergeCell ref="E12:M12"/>
    <mergeCell ref="E13:M13"/>
    <mergeCell ref="E8:M8"/>
    <mergeCell ref="E9:M9"/>
    <mergeCell ref="E10:M10"/>
    <mergeCell ref="E11:M11"/>
    <mergeCell ref="E5:M5"/>
    <mergeCell ref="E6:M6"/>
    <mergeCell ref="E7:M7"/>
    <mergeCell ref="A1:M1"/>
    <mergeCell ref="A3:M3"/>
    <mergeCell ref="E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5" width="15.140625" style="0" customWidth="1"/>
    <col min="6" max="6" width="12.8515625" style="0" customWidth="1"/>
    <col min="7" max="7" width="15.28125" style="0" customWidth="1"/>
    <col min="8" max="8" width="17.00390625" style="0" customWidth="1"/>
    <col min="9" max="9" width="15.8515625" style="0" customWidth="1"/>
    <col min="10" max="10" width="15.57421875" style="0" customWidth="1"/>
    <col min="11" max="11" width="14.57421875" style="0" customWidth="1"/>
    <col min="12" max="12" width="22.140625" style="0" customWidth="1"/>
    <col min="13" max="14" width="18.421875" style="0" customWidth="1"/>
  </cols>
  <sheetData>
    <row r="1" spans="1:14" ht="17.25">
      <c r="A1" s="16" t="s">
        <v>264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274</v>
      </c>
      <c r="G2" s="1" t="s">
        <v>255</v>
      </c>
      <c r="H2" s="1" t="s">
        <v>261</v>
      </c>
      <c r="I2" s="1" t="s">
        <v>256</v>
      </c>
      <c r="J2" s="1" t="s">
        <v>257</v>
      </c>
      <c r="K2" s="1" t="s">
        <v>258</v>
      </c>
      <c r="L2" s="1" t="s">
        <v>259</v>
      </c>
      <c r="M2" s="1" t="s">
        <v>260</v>
      </c>
      <c r="N2" s="1" t="s">
        <v>262</v>
      </c>
    </row>
    <row r="3" spans="1:14" s="5" customFormat="1" ht="12.75">
      <c r="A3" s="18" t="s">
        <v>265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>
      <c r="A4" s="2">
        <v>1</v>
      </c>
      <c r="B4" s="3" t="s">
        <v>221</v>
      </c>
      <c r="C4" s="3" t="s">
        <v>222</v>
      </c>
      <c r="D4" s="3" t="s">
        <v>223</v>
      </c>
      <c r="E4" s="6">
        <v>2.4</v>
      </c>
      <c r="F4" s="6"/>
      <c r="G4" s="6"/>
      <c r="H4" s="6"/>
      <c r="I4" s="6"/>
      <c r="J4" s="6"/>
      <c r="K4" s="6"/>
      <c r="L4" s="6">
        <v>5.4</v>
      </c>
      <c r="M4" s="6"/>
      <c r="N4" s="7">
        <f>SUM(E4:M4)</f>
        <v>7.800000000000001</v>
      </c>
    </row>
    <row r="5" spans="1:14" ht="12.75">
      <c r="A5" s="2"/>
      <c r="B5" s="3"/>
      <c r="C5" s="3"/>
      <c r="D5" s="3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279</v>
      </c>
      <c r="F6" s="1" t="s">
        <v>274</v>
      </c>
      <c r="G6" s="1" t="s">
        <v>255</v>
      </c>
      <c r="H6" s="1" t="s">
        <v>261</v>
      </c>
      <c r="I6" s="1" t="s">
        <v>256</v>
      </c>
      <c r="J6" s="1" t="s">
        <v>257</v>
      </c>
      <c r="K6" s="1" t="s">
        <v>258</v>
      </c>
      <c r="L6" s="1" t="s">
        <v>259</v>
      </c>
      <c r="M6" s="1" t="s">
        <v>260</v>
      </c>
      <c r="N6" s="1" t="s">
        <v>262</v>
      </c>
    </row>
    <row r="7" spans="1:14" s="5" customFormat="1" ht="12.75">
      <c r="A7" s="18" t="s">
        <v>266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2.75">
      <c r="A8" s="2">
        <v>1</v>
      </c>
      <c r="B8" s="3" t="s">
        <v>232</v>
      </c>
      <c r="C8" s="3" t="s">
        <v>41</v>
      </c>
      <c r="D8" s="3" t="s">
        <v>20</v>
      </c>
      <c r="E8" s="6">
        <v>3</v>
      </c>
      <c r="F8" s="6"/>
      <c r="G8" s="6">
        <v>3</v>
      </c>
      <c r="H8" s="6"/>
      <c r="I8" s="6">
        <v>1</v>
      </c>
      <c r="J8" s="6">
        <v>0.25</v>
      </c>
      <c r="K8" s="6">
        <v>2.7</v>
      </c>
      <c r="L8" s="6">
        <v>4.6</v>
      </c>
      <c r="M8" s="6">
        <v>0</v>
      </c>
      <c r="N8" s="7">
        <f aca="true" t="shared" si="0" ref="N8:N37">SUM(E8:M8)</f>
        <v>14.549999999999999</v>
      </c>
    </row>
    <row r="9" spans="1:14" ht="12.75">
      <c r="A9" s="2">
        <v>2</v>
      </c>
      <c r="B9" s="3" t="s">
        <v>235</v>
      </c>
      <c r="C9" s="3" t="s">
        <v>31</v>
      </c>
      <c r="D9" s="3" t="s">
        <v>236</v>
      </c>
      <c r="E9" s="6">
        <v>3</v>
      </c>
      <c r="F9" s="6"/>
      <c r="G9" s="6">
        <v>3</v>
      </c>
      <c r="H9" s="6"/>
      <c r="I9" s="6">
        <v>0.5</v>
      </c>
      <c r="J9" s="6">
        <v>0.25</v>
      </c>
      <c r="K9" s="6">
        <v>0.71</v>
      </c>
      <c r="L9" s="6">
        <v>3.5</v>
      </c>
      <c r="M9" s="6">
        <v>1.2</v>
      </c>
      <c r="N9" s="7">
        <f t="shared" si="0"/>
        <v>12.16</v>
      </c>
    </row>
    <row r="10" spans="1:14" ht="12.75">
      <c r="A10" s="2">
        <v>3</v>
      </c>
      <c r="B10" s="3" t="s">
        <v>234</v>
      </c>
      <c r="C10" s="3" t="s">
        <v>73</v>
      </c>
      <c r="D10" s="3" t="s">
        <v>85</v>
      </c>
      <c r="E10" s="6">
        <v>2.4</v>
      </c>
      <c r="F10" s="6"/>
      <c r="G10" s="6">
        <v>3</v>
      </c>
      <c r="H10" s="6"/>
      <c r="I10" s="6">
        <v>1</v>
      </c>
      <c r="J10" s="6">
        <v>0.5</v>
      </c>
      <c r="K10" s="6">
        <v>0</v>
      </c>
      <c r="L10" s="6">
        <v>2.1</v>
      </c>
      <c r="M10" s="6">
        <v>2</v>
      </c>
      <c r="N10" s="7">
        <f t="shared" si="0"/>
        <v>11</v>
      </c>
    </row>
    <row r="11" spans="1:14" ht="12.75">
      <c r="A11" s="2">
        <v>4</v>
      </c>
      <c r="B11" s="3" t="s">
        <v>231</v>
      </c>
      <c r="C11" s="3" t="s">
        <v>73</v>
      </c>
      <c r="D11" s="3" t="s">
        <v>80</v>
      </c>
      <c r="E11" s="6">
        <v>2.4</v>
      </c>
      <c r="F11" s="6"/>
      <c r="G11" s="6">
        <v>3</v>
      </c>
      <c r="H11" s="6"/>
      <c r="I11" s="6">
        <v>1</v>
      </c>
      <c r="J11" s="6">
        <v>0.5</v>
      </c>
      <c r="K11" s="6">
        <v>3</v>
      </c>
      <c r="L11" s="6"/>
      <c r="M11" s="6">
        <v>0.5</v>
      </c>
      <c r="N11" s="7">
        <f t="shared" si="0"/>
        <v>10.4</v>
      </c>
    </row>
    <row r="12" spans="1:14" ht="12.75">
      <c r="A12" s="2">
        <v>5</v>
      </c>
      <c r="B12" s="3" t="s">
        <v>211</v>
      </c>
      <c r="C12" s="3" t="s">
        <v>11</v>
      </c>
      <c r="D12" s="3" t="s">
        <v>20</v>
      </c>
      <c r="E12" s="6">
        <v>3</v>
      </c>
      <c r="F12" s="6"/>
      <c r="G12" s="6">
        <v>3</v>
      </c>
      <c r="H12" s="6">
        <v>1</v>
      </c>
      <c r="I12" s="6">
        <v>1</v>
      </c>
      <c r="J12" s="6"/>
      <c r="K12" s="6">
        <v>0</v>
      </c>
      <c r="L12" s="6">
        <v>1.8</v>
      </c>
      <c r="M12" s="6">
        <v>0.5</v>
      </c>
      <c r="N12" s="7">
        <f t="shared" si="0"/>
        <v>10.3</v>
      </c>
    </row>
    <row r="13" spans="1:14" ht="12.75">
      <c r="A13" s="2">
        <v>6</v>
      </c>
      <c r="B13" s="3" t="s">
        <v>225</v>
      </c>
      <c r="C13" s="3" t="s">
        <v>52</v>
      </c>
      <c r="D13" s="3" t="s">
        <v>226</v>
      </c>
      <c r="E13" s="6">
        <v>2.7</v>
      </c>
      <c r="F13" s="6"/>
      <c r="G13" s="6">
        <v>3</v>
      </c>
      <c r="H13" s="6"/>
      <c r="I13" s="6">
        <v>1</v>
      </c>
      <c r="J13" s="6">
        <v>0.25</v>
      </c>
      <c r="K13" s="6">
        <v>1.06</v>
      </c>
      <c r="L13" s="6">
        <v>2</v>
      </c>
      <c r="M13" s="6"/>
      <c r="N13" s="7">
        <f t="shared" si="0"/>
        <v>10.01</v>
      </c>
    </row>
    <row r="14" spans="1:14" ht="12.75">
      <c r="A14" s="2">
        <v>7</v>
      </c>
      <c r="B14" s="3" t="s">
        <v>227</v>
      </c>
      <c r="C14" s="3" t="s">
        <v>228</v>
      </c>
      <c r="D14" s="3" t="s">
        <v>42</v>
      </c>
      <c r="E14" s="6">
        <v>3</v>
      </c>
      <c r="F14" s="6"/>
      <c r="G14" s="6">
        <v>3</v>
      </c>
      <c r="H14" s="6"/>
      <c r="I14" s="6">
        <v>1</v>
      </c>
      <c r="J14" s="6">
        <v>0.25</v>
      </c>
      <c r="K14" s="6">
        <v>2</v>
      </c>
      <c r="L14" s="6">
        <v>0.3</v>
      </c>
      <c r="M14" s="6"/>
      <c r="N14" s="7">
        <f t="shared" si="0"/>
        <v>9.55</v>
      </c>
    </row>
    <row r="15" spans="1:14" ht="12.75">
      <c r="A15" s="2">
        <v>8</v>
      </c>
      <c r="B15" s="3" t="s">
        <v>120</v>
      </c>
      <c r="C15" s="3" t="s">
        <v>9</v>
      </c>
      <c r="D15" s="3" t="s">
        <v>76</v>
      </c>
      <c r="E15" s="6">
        <v>2.7</v>
      </c>
      <c r="F15" s="6"/>
      <c r="G15" s="6">
        <v>3</v>
      </c>
      <c r="H15" s="6"/>
      <c r="I15" s="6">
        <v>1</v>
      </c>
      <c r="J15" s="6">
        <v>0.25</v>
      </c>
      <c r="K15" s="6"/>
      <c r="L15" s="6">
        <v>2.1</v>
      </c>
      <c r="M15" s="6">
        <v>0</v>
      </c>
      <c r="N15" s="7">
        <f t="shared" si="0"/>
        <v>9.05</v>
      </c>
    </row>
    <row r="16" spans="1:14" ht="12.75">
      <c r="A16" s="2">
        <v>9</v>
      </c>
      <c r="B16" s="3" t="s">
        <v>230</v>
      </c>
      <c r="C16" s="3" t="s">
        <v>48</v>
      </c>
      <c r="D16" s="3" t="s">
        <v>58</v>
      </c>
      <c r="E16" s="6">
        <v>2.4</v>
      </c>
      <c r="F16" s="6"/>
      <c r="G16" s="6">
        <v>3</v>
      </c>
      <c r="H16" s="6"/>
      <c r="I16" s="6">
        <v>1</v>
      </c>
      <c r="J16" s="6">
        <v>0.25</v>
      </c>
      <c r="K16" s="6">
        <v>1</v>
      </c>
      <c r="L16" s="6">
        <v>0.8</v>
      </c>
      <c r="M16" s="6">
        <v>0</v>
      </c>
      <c r="N16" s="7">
        <f t="shared" si="0"/>
        <v>8.450000000000001</v>
      </c>
    </row>
    <row r="17" spans="1:14" ht="12.75">
      <c r="A17" s="2">
        <v>10</v>
      </c>
      <c r="B17" s="3" t="s">
        <v>202</v>
      </c>
      <c r="C17" s="3" t="s">
        <v>52</v>
      </c>
      <c r="D17" s="3" t="s">
        <v>53</v>
      </c>
      <c r="E17" s="6">
        <v>2.7</v>
      </c>
      <c r="F17" s="6"/>
      <c r="G17" s="6">
        <v>3</v>
      </c>
      <c r="H17" s="6"/>
      <c r="I17" s="6">
        <v>0.5</v>
      </c>
      <c r="J17" s="6"/>
      <c r="K17" s="6">
        <v>0</v>
      </c>
      <c r="L17" s="6">
        <v>1.8</v>
      </c>
      <c r="M17" s="6"/>
      <c r="N17" s="7">
        <f t="shared" si="0"/>
        <v>8</v>
      </c>
    </row>
    <row r="18" spans="1:14" ht="12.75">
      <c r="A18" s="2">
        <v>11</v>
      </c>
      <c r="B18" s="3" t="s">
        <v>205</v>
      </c>
      <c r="C18" s="3" t="s">
        <v>206</v>
      </c>
      <c r="D18" s="3" t="s">
        <v>58</v>
      </c>
      <c r="E18" s="6">
        <v>2.1</v>
      </c>
      <c r="F18" s="6"/>
      <c r="G18" s="6">
        <v>3</v>
      </c>
      <c r="H18" s="6"/>
      <c r="I18" s="6">
        <v>1</v>
      </c>
      <c r="J18" s="6"/>
      <c r="K18" s="6">
        <v>1.42</v>
      </c>
      <c r="L18" s="6"/>
      <c r="M18" s="6"/>
      <c r="N18" s="7">
        <f t="shared" si="0"/>
        <v>7.52</v>
      </c>
    </row>
    <row r="19" spans="1:14" ht="12.75">
      <c r="A19" s="2">
        <v>12</v>
      </c>
      <c r="B19" s="3" t="s">
        <v>233</v>
      </c>
      <c r="C19" s="3" t="s">
        <v>39</v>
      </c>
      <c r="D19" s="3" t="s">
        <v>85</v>
      </c>
      <c r="E19" s="6">
        <v>2.1</v>
      </c>
      <c r="F19" s="6"/>
      <c r="G19" s="6">
        <v>3</v>
      </c>
      <c r="H19" s="6">
        <v>1</v>
      </c>
      <c r="I19" s="6">
        <v>1</v>
      </c>
      <c r="J19" s="6"/>
      <c r="K19" s="6">
        <v>0</v>
      </c>
      <c r="L19" s="6"/>
      <c r="M19" s="6"/>
      <c r="N19" s="7">
        <f t="shared" si="0"/>
        <v>7.1</v>
      </c>
    </row>
    <row r="20" spans="1:14" ht="12.75">
      <c r="A20" s="2">
        <v>13</v>
      </c>
      <c r="B20" s="3" t="s">
        <v>237</v>
      </c>
      <c r="C20" s="3" t="s">
        <v>50</v>
      </c>
      <c r="D20" s="3" t="s">
        <v>9</v>
      </c>
      <c r="E20" s="6">
        <v>2.1</v>
      </c>
      <c r="F20" s="6"/>
      <c r="G20" s="6">
        <v>3</v>
      </c>
      <c r="H20" s="6">
        <v>1</v>
      </c>
      <c r="I20" s="6"/>
      <c r="J20" s="6"/>
      <c r="K20" s="6"/>
      <c r="L20" s="6">
        <v>0.9</v>
      </c>
      <c r="M20" s="6"/>
      <c r="N20" s="7">
        <f t="shared" si="0"/>
        <v>7</v>
      </c>
    </row>
    <row r="21" spans="1:14" ht="12.75">
      <c r="A21" s="2">
        <v>14</v>
      </c>
      <c r="B21" s="3" t="s">
        <v>229</v>
      </c>
      <c r="C21" s="3" t="s">
        <v>181</v>
      </c>
      <c r="D21" s="3" t="s">
        <v>76</v>
      </c>
      <c r="E21" s="6">
        <v>1.8</v>
      </c>
      <c r="F21" s="6"/>
      <c r="G21" s="6">
        <v>3</v>
      </c>
      <c r="H21" s="6"/>
      <c r="I21" s="6">
        <v>1</v>
      </c>
      <c r="J21" s="6">
        <v>0.25</v>
      </c>
      <c r="K21" s="6"/>
      <c r="L21" s="6"/>
      <c r="M21" s="6">
        <v>0.5</v>
      </c>
      <c r="N21" s="7">
        <f t="shared" si="0"/>
        <v>6.55</v>
      </c>
    </row>
    <row r="22" spans="1:14" ht="12.75">
      <c r="A22" s="2">
        <v>15</v>
      </c>
      <c r="B22" s="3" t="s">
        <v>215</v>
      </c>
      <c r="C22" s="3" t="s">
        <v>216</v>
      </c>
      <c r="D22" s="3" t="s">
        <v>62</v>
      </c>
      <c r="E22" s="6">
        <v>1.2</v>
      </c>
      <c r="F22" s="6"/>
      <c r="G22" s="6">
        <v>3</v>
      </c>
      <c r="H22" s="6">
        <v>1</v>
      </c>
      <c r="I22" s="6">
        <v>1</v>
      </c>
      <c r="J22" s="6">
        <v>0.25</v>
      </c>
      <c r="K22" s="6"/>
      <c r="L22" s="6"/>
      <c r="M22" s="6"/>
      <c r="N22" s="7">
        <f t="shared" si="0"/>
        <v>6.45</v>
      </c>
    </row>
    <row r="23" spans="1:14" ht="12.75">
      <c r="A23" s="2">
        <v>16</v>
      </c>
      <c r="B23" s="3" t="s">
        <v>196</v>
      </c>
      <c r="C23" s="3" t="s">
        <v>197</v>
      </c>
      <c r="D23" s="3" t="s">
        <v>20</v>
      </c>
      <c r="E23" s="6">
        <v>0.9</v>
      </c>
      <c r="F23" s="6"/>
      <c r="G23" s="6">
        <v>3</v>
      </c>
      <c r="H23" s="6">
        <v>1</v>
      </c>
      <c r="I23" s="6">
        <v>0.5</v>
      </c>
      <c r="J23" s="6">
        <v>0.25</v>
      </c>
      <c r="K23" s="6"/>
      <c r="L23" s="6"/>
      <c r="M23" s="6">
        <v>0.5</v>
      </c>
      <c r="N23" s="7">
        <f t="shared" si="0"/>
        <v>6.15</v>
      </c>
    </row>
    <row r="24" spans="1:14" ht="12.75">
      <c r="A24" s="2">
        <v>17</v>
      </c>
      <c r="B24" s="3" t="s">
        <v>203</v>
      </c>
      <c r="C24" s="3" t="s">
        <v>204</v>
      </c>
      <c r="D24" s="3" t="s">
        <v>20</v>
      </c>
      <c r="E24" s="6">
        <v>2.1</v>
      </c>
      <c r="F24" s="6"/>
      <c r="G24" s="6">
        <v>3</v>
      </c>
      <c r="H24" s="6"/>
      <c r="I24" s="6">
        <v>1</v>
      </c>
      <c r="J24" s="6"/>
      <c r="K24" s="6"/>
      <c r="L24" s="6"/>
      <c r="M24" s="6"/>
      <c r="N24" s="7">
        <f t="shared" si="0"/>
        <v>6.1</v>
      </c>
    </row>
    <row r="25" spans="1:14" ht="12.75">
      <c r="A25" s="2">
        <v>18</v>
      </c>
      <c r="B25" s="3" t="s">
        <v>238</v>
      </c>
      <c r="C25" s="3" t="s">
        <v>139</v>
      </c>
      <c r="D25" s="3" t="s">
        <v>20</v>
      </c>
      <c r="E25" s="6">
        <v>1.8</v>
      </c>
      <c r="F25" s="6"/>
      <c r="G25" s="6">
        <v>3</v>
      </c>
      <c r="H25" s="6"/>
      <c r="I25" s="6">
        <v>1</v>
      </c>
      <c r="J25" s="6">
        <v>0.25</v>
      </c>
      <c r="K25" s="6"/>
      <c r="L25" s="6"/>
      <c r="M25" s="6"/>
      <c r="N25" s="7">
        <f t="shared" si="0"/>
        <v>6.05</v>
      </c>
    </row>
    <row r="26" spans="1:14" ht="12.75">
      <c r="A26" s="2">
        <v>19</v>
      </c>
      <c r="B26" s="3" t="s">
        <v>212</v>
      </c>
      <c r="C26" s="3" t="s">
        <v>167</v>
      </c>
      <c r="D26" s="3" t="s">
        <v>114</v>
      </c>
      <c r="E26" s="6">
        <v>1.5</v>
      </c>
      <c r="F26" s="6"/>
      <c r="G26" s="6">
        <v>3</v>
      </c>
      <c r="H26" s="6"/>
      <c r="I26" s="6">
        <v>1</v>
      </c>
      <c r="J26" s="6"/>
      <c r="K26" s="6">
        <v>0.31</v>
      </c>
      <c r="L26" s="6"/>
      <c r="M26" s="6">
        <v>0</v>
      </c>
      <c r="N26" s="7">
        <f t="shared" si="0"/>
        <v>5.81</v>
      </c>
    </row>
    <row r="27" spans="1:14" ht="12.75">
      <c r="A27" s="2">
        <v>20</v>
      </c>
      <c r="B27" s="3" t="s">
        <v>213</v>
      </c>
      <c r="C27" s="3" t="s">
        <v>52</v>
      </c>
      <c r="D27" s="3" t="s">
        <v>214</v>
      </c>
      <c r="E27" s="6">
        <v>1.5</v>
      </c>
      <c r="F27" s="6"/>
      <c r="G27" s="6">
        <v>3</v>
      </c>
      <c r="H27" s="6"/>
      <c r="I27" s="6">
        <v>1</v>
      </c>
      <c r="J27" s="6">
        <v>0.25</v>
      </c>
      <c r="K27" s="6">
        <v>0</v>
      </c>
      <c r="L27" s="6"/>
      <c r="M27" s="6">
        <v>0</v>
      </c>
      <c r="N27" s="7">
        <f t="shared" si="0"/>
        <v>5.75</v>
      </c>
    </row>
    <row r="28" spans="1:14" ht="12.75">
      <c r="A28" s="2">
        <v>21</v>
      </c>
      <c r="B28" s="3" t="s">
        <v>208</v>
      </c>
      <c r="C28" s="3" t="s">
        <v>209</v>
      </c>
      <c r="D28" s="3" t="s">
        <v>210</v>
      </c>
      <c r="E28" s="6">
        <v>2.7</v>
      </c>
      <c r="F28" s="6"/>
      <c r="G28" s="6">
        <v>3</v>
      </c>
      <c r="H28" s="6"/>
      <c r="I28" s="6"/>
      <c r="J28" s="6"/>
      <c r="K28" s="6">
        <v>0</v>
      </c>
      <c r="L28" s="6"/>
      <c r="M28" s="6"/>
      <c r="N28" s="7">
        <f t="shared" si="0"/>
        <v>5.7</v>
      </c>
    </row>
    <row r="29" spans="1:14" ht="12.75">
      <c r="A29" s="2">
        <v>22</v>
      </c>
      <c r="B29" s="3" t="s">
        <v>207</v>
      </c>
      <c r="C29" s="3" t="s">
        <v>50</v>
      </c>
      <c r="D29" s="3" t="s">
        <v>9</v>
      </c>
      <c r="E29" s="6">
        <v>1.5</v>
      </c>
      <c r="F29" s="6"/>
      <c r="G29" s="6">
        <v>3</v>
      </c>
      <c r="H29" s="6"/>
      <c r="I29" s="6">
        <v>1</v>
      </c>
      <c r="J29" s="6"/>
      <c r="K29" s="6"/>
      <c r="L29" s="6"/>
      <c r="M29" s="6">
        <v>0</v>
      </c>
      <c r="N29" s="7">
        <f t="shared" si="0"/>
        <v>5.5</v>
      </c>
    </row>
    <row r="30" spans="1:14" ht="12.75">
      <c r="A30" s="2">
        <v>23</v>
      </c>
      <c r="B30" s="3" t="s">
        <v>219</v>
      </c>
      <c r="C30" s="3" t="s">
        <v>220</v>
      </c>
      <c r="D30" s="3" t="s">
        <v>9</v>
      </c>
      <c r="E30" s="6">
        <v>1.2</v>
      </c>
      <c r="F30" s="6"/>
      <c r="G30" s="6">
        <v>3</v>
      </c>
      <c r="H30" s="6"/>
      <c r="I30" s="6">
        <v>1</v>
      </c>
      <c r="J30" s="6"/>
      <c r="K30" s="6"/>
      <c r="L30" s="6"/>
      <c r="M30" s="6">
        <v>0.2</v>
      </c>
      <c r="N30" s="7">
        <f t="shared" si="0"/>
        <v>5.4</v>
      </c>
    </row>
    <row r="31" spans="1:14" ht="12.75">
      <c r="A31" s="2">
        <v>24</v>
      </c>
      <c r="B31" s="2" t="s">
        <v>165</v>
      </c>
      <c r="C31" s="2" t="s">
        <v>166</v>
      </c>
      <c r="D31" s="2" t="s">
        <v>53</v>
      </c>
      <c r="E31" s="6">
        <v>1.5</v>
      </c>
      <c r="F31" s="6"/>
      <c r="G31" s="6"/>
      <c r="H31" s="6"/>
      <c r="I31" s="6">
        <v>0.5</v>
      </c>
      <c r="J31" s="6"/>
      <c r="K31" s="6">
        <v>3</v>
      </c>
      <c r="L31" s="6"/>
      <c r="M31" s="6"/>
      <c r="N31" s="7">
        <f t="shared" si="0"/>
        <v>5</v>
      </c>
    </row>
    <row r="32" spans="1:14" ht="12.75">
      <c r="A32" s="2">
        <v>25</v>
      </c>
      <c r="B32" s="3" t="s">
        <v>224</v>
      </c>
      <c r="C32" s="3" t="s">
        <v>42</v>
      </c>
      <c r="D32" s="3" t="s">
        <v>22</v>
      </c>
      <c r="E32" s="6">
        <v>2.4</v>
      </c>
      <c r="F32" s="6"/>
      <c r="G32" s="6"/>
      <c r="H32" s="6"/>
      <c r="I32" s="6">
        <v>1</v>
      </c>
      <c r="J32" s="6"/>
      <c r="K32" s="6"/>
      <c r="L32" s="6"/>
      <c r="M32" s="6">
        <v>0</v>
      </c>
      <c r="N32" s="7">
        <f t="shared" si="0"/>
        <v>3.4</v>
      </c>
    </row>
    <row r="33" spans="1:14" ht="12.75">
      <c r="A33" s="2">
        <v>26</v>
      </c>
      <c r="B33" s="3" t="s">
        <v>217</v>
      </c>
      <c r="C33" s="3" t="s">
        <v>218</v>
      </c>
      <c r="D33" s="3" t="s">
        <v>6</v>
      </c>
      <c r="E33" s="6">
        <v>1.5</v>
      </c>
      <c r="F33" s="6"/>
      <c r="G33" s="6"/>
      <c r="H33" s="6"/>
      <c r="I33" s="6">
        <v>1</v>
      </c>
      <c r="J33" s="6">
        <v>0.25</v>
      </c>
      <c r="K33" s="6"/>
      <c r="L33" s="6"/>
      <c r="M33" s="6">
        <v>0</v>
      </c>
      <c r="N33" s="7">
        <f t="shared" si="0"/>
        <v>2.75</v>
      </c>
    </row>
    <row r="34" spans="1:14" ht="12.75">
      <c r="A34" s="2">
        <v>27</v>
      </c>
      <c r="B34" s="2" t="s">
        <v>163</v>
      </c>
      <c r="C34" s="2" t="s">
        <v>164</v>
      </c>
      <c r="D34" s="2" t="s">
        <v>42</v>
      </c>
      <c r="E34" s="6">
        <v>1.8</v>
      </c>
      <c r="F34" s="6"/>
      <c r="G34" s="6"/>
      <c r="H34" s="6"/>
      <c r="I34" s="6">
        <v>0.5</v>
      </c>
      <c r="J34" s="6"/>
      <c r="K34" s="6"/>
      <c r="L34" s="6"/>
      <c r="M34" s="6"/>
      <c r="N34" s="7">
        <f t="shared" si="0"/>
        <v>2.3</v>
      </c>
    </row>
    <row r="35" spans="1:14" ht="12.75">
      <c r="A35" s="2">
        <v>28</v>
      </c>
      <c r="B35" s="3" t="s">
        <v>170</v>
      </c>
      <c r="C35" s="3" t="s">
        <v>52</v>
      </c>
      <c r="D35" s="3" t="s">
        <v>85</v>
      </c>
      <c r="E35" s="6">
        <v>1.5</v>
      </c>
      <c r="F35" s="6"/>
      <c r="G35" s="6"/>
      <c r="H35" s="6"/>
      <c r="I35" s="6">
        <v>0.5</v>
      </c>
      <c r="J35" s="6"/>
      <c r="K35" s="6">
        <v>0</v>
      </c>
      <c r="L35" s="6"/>
      <c r="M35" s="6"/>
      <c r="N35" s="7">
        <f t="shared" si="0"/>
        <v>2</v>
      </c>
    </row>
    <row r="36" spans="1:14" ht="12.75">
      <c r="A36" s="2">
        <v>29</v>
      </c>
      <c r="B36" s="2" t="s">
        <v>54</v>
      </c>
      <c r="C36" s="2" t="s">
        <v>55</v>
      </c>
      <c r="D36" s="2" t="s">
        <v>53</v>
      </c>
      <c r="E36" s="6">
        <v>1.8</v>
      </c>
      <c r="F36" s="6"/>
      <c r="G36" s="6"/>
      <c r="H36" s="6"/>
      <c r="I36" s="6"/>
      <c r="J36" s="6"/>
      <c r="K36" s="6"/>
      <c r="L36" s="6"/>
      <c r="M36" s="6"/>
      <c r="N36" s="7">
        <f t="shared" si="0"/>
        <v>1.8</v>
      </c>
    </row>
    <row r="37" spans="1:14" ht="12.75">
      <c r="A37" s="2">
        <v>30</v>
      </c>
      <c r="B37" s="3" t="s">
        <v>169</v>
      </c>
      <c r="C37" s="3" t="s">
        <v>164</v>
      </c>
      <c r="D37" s="3" t="s">
        <v>42</v>
      </c>
      <c r="E37" s="6">
        <v>0.6</v>
      </c>
      <c r="F37" s="6"/>
      <c r="G37" s="6"/>
      <c r="H37" s="6"/>
      <c r="I37" s="6">
        <v>0.5</v>
      </c>
      <c r="J37" s="6">
        <v>0.25</v>
      </c>
      <c r="K37" s="6"/>
      <c r="L37" s="6"/>
      <c r="M37" s="6"/>
      <c r="N37" s="7">
        <f t="shared" si="0"/>
        <v>1.35</v>
      </c>
    </row>
    <row r="38" spans="1:14" ht="12.75">
      <c r="A38" s="2">
        <v>31</v>
      </c>
      <c r="B38" s="3" t="s">
        <v>59</v>
      </c>
      <c r="C38" s="3" t="s">
        <v>52</v>
      </c>
      <c r="D38" s="3" t="s">
        <v>60</v>
      </c>
      <c r="E38" s="6">
        <v>0.3</v>
      </c>
      <c r="F38" s="12">
        <v>40254</v>
      </c>
      <c r="G38" s="6"/>
      <c r="H38" s="6"/>
      <c r="I38" s="6">
        <v>0.5</v>
      </c>
      <c r="J38" s="6"/>
      <c r="K38" s="6"/>
      <c r="L38" s="6"/>
      <c r="M38" s="6"/>
      <c r="N38" s="7">
        <v>0.8</v>
      </c>
    </row>
    <row r="39" spans="1:14" ht="12.75">
      <c r="A39" s="2">
        <v>32</v>
      </c>
      <c r="B39" s="3" t="s">
        <v>263</v>
      </c>
      <c r="C39" s="3" t="s">
        <v>167</v>
      </c>
      <c r="D39" s="3" t="s">
        <v>168</v>
      </c>
      <c r="E39" s="6">
        <v>0.3</v>
      </c>
      <c r="F39" s="12">
        <v>40381</v>
      </c>
      <c r="G39" s="6"/>
      <c r="H39" s="6"/>
      <c r="I39" s="6">
        <v>0.5</v>
      </c>
      <c r="J39" s="6"/>
      <c r="K39" s="6"/>
      <c r="L39" s="6"/>
      <c r="M39" s="6"/>
      <c r="N39" s="7">
        <v>0.8</v>
      </c>
    </row>
  </sheetData>
  <sheetProtection/>
  <mergeCells count="3">
    <mergeCell ref="A1:N1"/>
    <mergeCell ref="A3:N3"/>
    <mergeCell ref="A7:N7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E38" sqref="E3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6" width="15.140625" style="0" customWidth="1"/>
    <col min="7" max="7" width="14.57421875" style="0" customWidth="1"/>
    <col min="8" max="8" width="15.28125" style="0" customWidth="1"/>
    <col min="9" max="9" width="15.8515625" style="0" customWidth="1"/>
    <col min="10" max="10" width="15.57421875" style="0" customWidth="1"/>
    <col min="11" max="11" width="14.57421875" style="0" customWidth="1"/>
    <col min="12" max="12" width="22.140625" style="0" customWidth="1"/>
    <col min="13" max="13" width="21.421875" style="0" customWidth="1"/>
  </cols>
  <sheetData>
    <row r="1" spans="1:13" ht="17.25">
      <c r="A1" s="16" t="s">
        <v>278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274</v>
      </c>
      <c r="G2" s="1" t="s">
        <v>276</v>
      </c>
      <c r="H2" s="1" t="s">
        <v>255</v>
      </c>
      <c r="I2" s="1" t="s">
        <v>256</v>
      </c>
      <c r="J2" s="1" t="s">
        <v>257</v>
      </c>
      <c r="K2" s="1" t="s">
        <v>258</v>
      </c>
      <c r="L2" s="1" t="s">
        <v>259</v>
      </c>
      <c r="M2" s="1" t="s">
        <v>262</v>
      </c>
    </row>
    <row r="3" spans="1:13" s="5" customFormat="1" ht="12.75">
      <c r="A3" s="18" t="s">
        <v>266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2.75">
      <c r="A4" s="2">
        <v>1</v>
      </c>
      <c r="B4" s="3" t="s">
        <v>239</v>
      </c>
      <c r="C4" s="3" t="s">
        <v>240</v>
      </c>
      <c r="D4" s="3" t="s">
        <v>42</v>
      </c>
      <c r="E4" s="6">
        <v>1.5</v>
      </c>
      <c r="F4" s="6"/>
      <c r="G4" s="6" t="s">
        <v>277</v>
      </c>
      <c r="H4" s="6">
        <v>3</v>
      </c>
      <c r="I4" s="6">
        <v>0.5</v>
      </c>
      <c r="J4" s="6">
        <v>0.25</v>
      </c>
      <c r="K4" s="6"/>
      <c r="L4" s="6">
        <v>0.5</v>
      </c>
      <c r="M4" s="7">
        <f aca="true" t="shared" si="0" ref="M4:M12">SUM(E4,H4,I4,J4,K4,L4)</f>
        <v>5.75</v>
      </c>
    </row>
    <row r="5" spans="1:13" ht="12.75">
      <c r="A5" s="2">
        <v>2</v>
      </c>
      <c r="B5" s="3" t="s">
        <v>243</v>
      </c>
      <c r="C5" s="3" t="s">
        <v>244</v>
      </c>
      <c r="D5" s="3" t="s">
        <v>76</v>
      </c>
      <c r="E5" s="6">
        <v>1.8</v>
      </c>
      <c r="F5" s="6"/>
      <c r="G5" s="6" t="s">
        <v>277</v>
      </c>
      <c r="H5" s="6">
        <v>3</v>
      </c>
      <c r="I5" s="6">
        <v>0.5</v>
      </c>
      <c r="J5" s="6"/>
      <c r="K5" s="6">
        <v>0</v>
      </c>
      <c r="L5" s="6"/>
      <c r="M5" s="7">
        <f t="shared" si="0"/>
        <v>5.3</v>
      </c>
    </row>
    <row r="6" spans="1:13" ht="12.75">
      <c r="A6" s="2">
        <v>3</v>
      </c>
      <c r="B6" s="3" t="s">
        <v>241</v>
      </c>
      <c r="C6" s="3" t="s">
        <v>36</v>
      </c>
      <c r="D6" s="3" t="s">
        <v>242</v>
      </c>
      <c r="E6" s="6">
        <v>1.5</v>
      </c>
      <c r="F6" s="6"/>
      <c r="G6" s="6" t="s">
        <v>277</v>
      </c>
      <c r="H6" s="6">
        <v>3</v>
      </c>
      <c r="I6" s="6">
        <v>0.5</v>
      </c>
      <c r="J6" s="6"/>
      <c r="K6" s="6">
        <v>0</v>
      </c>
      <c r="L6" s="6"/>
      <c r="M6" s="7">
        <f t="shared" si="0"/>
        <v>5</v>
      </c>
    </row>
    <row r="7" spans="1:13" ht="12.75">
      <c r="A7" s="2">
        <v>4</v>
      </c>
      <c r="B7" s="2" t="s">
        <v>171</v>
      </c>
      <c r="C7" s="2" t="s">
        <v>38</v>
      </c>
      <c r="D7" s="2" t="s">
        <v>20</v>
      </c>
      <c r="E7" s="6">
        <v>1.8</v>
      </c>
      <c r="F7" s="6"/>
      <c r="G7" s="6" t="s">
        <v>277</v>
      </c>
      <c r="H7" s="6"/>
      <c r="I7" s="6">
        <v>0.5</v>
      </c>
      <c r="J7" s="6"/>
      <c r="K7" s="6"/>
      <c r="L7" s="6"/>
      <c r="M7" s="7">
        <f t="shared" si="0"/>
        <v>2.3</v>
      </c>
    </row>
    <row r="8" spans="1:13" ht="12.75">
      <c r="A8" s="2">
        <v>5</v>
      </c>
      <c r="B8" s="3" t="s">
        <v>177</v>
      </c>
      <c r="C8" s="3" t="s">
        <v>52</v>
      </c>
      <c r="D8" s="3" t="s">
        <v>151</v>
      </c>
      <c r="E8" s="6">
        <v>1.2</v>
      </c>
      <c r="F8" s="6"/>
      <c r="G8" s="6"/>
      <c r="H8" s="6"/>
      <c r="I8" s="6"/>
      <c r="J8" s="6"/>
      <c r="K8" s="6"/>
      <c r="L8" s="6"/>
      <c r="M8" s="7">
        <f t="shared" si="0"/>
        <v>1.2</v>
      </c>
    </row>
    <row r="9" spans="1:13" ht="12.75">
      <c r="A9" s="2">
        <v>6</v>
      </c>
      <c r="B9" s="2" t="s">
        <v>174</v>
      </c>
      <c r="C9" s="2" t="s">
        <v>82</v>
      </c>
      <c r="D9" s="2" t="s">
        <v>80</v>
      </c>
      <c r="E9" s="6">
        <v>0.3</v>
      </c>
      <c r="F9" s="12">
        <v>40269</v>
      </c>
      <c r="G9" s="6"/>
      <c r="H9" s="6"/>
      <c r="I9" s="6">
        <v>0.5</v>
      </c>
      <c r="J9" s="6"/>
      <c r="K9" s="6"/>
      <c r="L9" s="6"/>
      <c r="M9" s="7">
        <f t="shared" si="0"/>
        <v>0.8</v>
      </c>
    </row>
    <row r="10" spans="1:13" ht="12.75">
      <c r="A10" s="2">
        <v>7</v>
      </c>
      <c r="B10" s="2" t="s">
        <v>172</v>
      </c>
      <c r="C10" s="2" t="s">
        <v>173</v>
      </c>
      <c r="D10" s="2" t="s">
        <v>88</v>
      </c>
      <c r="E10" s="6">
        <v>0.3</v>
      </c>
      <c r="F10" s="12">
        <v>40463</v>
      </c>
      <c r="G10" s="6"/>
      <c r="H10" s="6"/>
      <c r="I10" s="6">
        <v>0.5</v>
      </c>
      <c r="J10" s="6"/>
      <c r="K10" s="6"/>
      <c r="L10" s="6"/>
      <c r="M10" s="7">
        <f t="shared" si="0"/>
        <v>0.8</v>
      </c>
    </row>
    <row r="11" spans="1:13" ht="12.75">
      <c r="A11" s="2">
        <v>8</v>
      </c>
      <c r="B11" s="3" t="s">
        <v>18</v>
      </c>
      <c r="C11" s="3" t="s">
        <v>145</v>
      </c>
      <c r="D11" s="3" t="s">
        <v>117</v>
      </c>
      <c r="E11" s="6">
        <v>0.3</v>
      </c>
      <c r="F11" s="12">
        <v>40476</v>
      </c>
      <c r="G11" s="6"/>
      <c r="H11" s="6"/>
      <c r="I11" s="6">
        <v>0.5</v>
      </c>
      <c r="J11" s="6"/>
      <c r="K11" s="6"/>
      <c r="L11" s="6"/>
      <c r="M11" s="7">
        <f t="shared" si="0"/>
        <v>0.8</v>
      </c>
    </row>
    <row r="12" spans="1:13" ht="12.75">
      <c r="A12" s="2">
        <v>9</v>
      </c>
      <c r="B12" s="3" t="s">
        <v>175</v>
      </c>
      <c r="C12" s="3" t="s">
        <v>176</v>
      </c>
      <c r="D12" s="3" t="s">
        <v>76</v>
      </c>
      <c r="E12" s="6">
        <v>0.6</v>
      </c>
      <c r="F12" s="6"/>
      <c r="G12" s="6"/>
      <c r="H12" s="6"/>
      <c r="I12" s="6"/>
      <c r="J12" s="6"/>
      <c r="K12" s="6"/>
      <c r="L12" s="6"/>
      <c r="M12" s="7">
        <f t="shared" si="0"/>
        <v>0.6</v>
      </c>
    </row>
  </sheetData>
  <sheetProtection/>
  <mergeCells count="2">
    <mergeCell ref="A1:M1"/>
    <mergeCell ref="A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="70" zoomScaleNormal="70" zoomScalePageLayoutView="0" workbookViewId="0" topLeftCell="A1">
      <selection activeCell="F46" sqref="F46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6" width="15.140625" style="0" customWidth="1"/>
    <col min="7" max="7" width="12.8515625" style="0" customWidth="1"/>
    <col min="8" max="8" width="15.28125" style="0" customWidth="1"/>
    <col min="9" max="9" width="17.00390625" style="0" customWidth="1"/>
    <col min="10" max="10" width="15.8515625" style="0" customWidth="1"/>
    <col min="11" max="11" width="15.57421875" style="0" customWidth="1"/>
    <col min="12" max="12" width="14.57421875" style="0" customWidth="1"/>
    <col min="13" max="13" width="22.140625" style="0" customWidth="1"/>
    <col min="14" max="15" width="18.421875" style="0" customWidth="1"/>
  </cols>
  <sheetData>
    <row r="1" spans="1:15" ht="17.25">
      <c r="A1" s="16" t="s">
        <v>275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276</v>
      </c>
      <c r="G2" s="1" t="s">
        <v>274</v>
      </c>
      <c r="H2" s="1" t="s">
        <v>255</v>
      </c>
      <c r="I2" s="1" t="s">
        <v>261</v>
      </c>
      <c r="J2" s="1" t="s">
        <v>256</v>
      </c>
      <c r="K2" s="1" t="s">
        <v>257</v>
      </c>
      <c r="L2" s="1" t="s">
        <v>258</v>
      </c>
      <c r="M2" s="1" t="s">
        <v>259</v>
      </c>
      <c r="N2" s="1" t="s">
        <v>260</v>
      </c>
      <c r="O2" s="1" t="s">
        <v>262</v>
      </c>
    </row>
    <row r="3" spans="1:15" s="5" customFormat="1" ht="12.75">
      <c r="A3" s="18" t="s">
        <v>265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12.75">
      <c r="A4" s="2">
        <v>1</v>
      </c>
      <c r="B4" s="3" t="s">
        <v>180</v>
      </c>
      <c r="C4" s="3" t="s">
        <v>181</v>
      </c>
      <c r="D4" s="3" t="s">
        <v>65</v>
      </c>
      <c r="E4" s="6">
        <v>1.8</v>
      </c>
      <c r="F4" s="6"/>
      <c r="G4" s="6"/>
      <c r="H4" s="6"/>
      <c r="I4" s="6"/>
      <c r="J4" s="6">
        <v>0.5</v>
      </c>
      <c r="K4" s="6"/>
      <c r="L4" s="6"/>
      <c r="M4" s="6">
        <v>1.7</v>
      </c>
      <c r="N4" s="6">
        <v>0</v>
      </c>
      <c r="O4" s="7">
        <f>SUM(E4,H4,I4,J4,K4,L4,M4,N4)</f>
        <v>4</v>
      </c>
    </row>
    <row r="5" spans="1:15" ht="12.75">
      <c r="A5" s="2">
        <v>2</v>
      </c>
      <c r="B5" s="3" t="s">
        <v>188</v>
      </c>
      <c r="C5" s="3" t="s">
        <v>189</v>
      </c>
      <c r="D5" s="3" t="s">
        <v>28</v>
      </c>
      <c r="E5" s="6">
        <v>0.9</v>
      </c>
      <c r="F5" s="6"/>
      <c r="G5" s="6"/>
      <c r="H5" s="6"/>
      <c r="I5" s="6"/>
      <c r="J5" s="6">
        <v>0.5</v>
      </c>
      <c r="K5" s="6"/>
      <c r="L5" s="6"/>
      <c r="M5" s="6"/>
      <c r="N5" s="6">
        <v>0</v>
      </c>
      <c r="O5" s="7">
        <f>SUM(E5,H5,I5,J5,K5,L5,M5,N5)</f>
        <v>1.4</v>
      </c>
    </row>
    <row r="6" spans="1:15" ht="12.75">
      <c r="A6" s="2">
        <v>3</v>
      </c>
      <c r="B6" s="3" t="s">
        <v>120</v>
      </c>
      <c r="C6" s="3" t="s">
        <v>121</v>
      </c>
      <c r="D6" s="3" t="s">
        <v>76</v>
      </c>
      <c r="E6" s="6">
        <v>0.3</v>
      </c>
      <c r="F6" s="6"/>
      <c r="G6" s="6"/>
      <c r="H6" s="6"/>
      <c r="I6" s="6"/>
      <c r="J6" s="6"/>
      <c r="K6" s="6"/>
      <c r="L6" s="6"/>
      <c r="M6" s="6"/>
      <c r="N6" s="6"/>
      <c r="O6" s="7">
        <f>SUM(E6,H6,I6,J6,K6,L6,M6,N6)</f>
        <v>0.3</v>
      </c>
    </row>
    <row r="7" spans="1:15" ht="12.75">
      <c r="A7" s="2"/>
      <c r="B7" s="3"/>
      <c r="C7" s="3"/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279</v>
      </c>
      <c r="F8" s="1" t="s">
        <v>276</v>
      </c>
      <c r="G8" s="1" t="s">
        <v>274</v>
      </c>
      <c r="H8" s="1" t="s">
        <v>255</v>
      </c>
      <c r="I8" s="1" t="s">
        <v>261</v>
      </c>
      <c r="J8" s="1" t="s">
        <v>256</v>
      </c>
      <c r="K8" s="1" t="s">
        <v>257</v>
      </c>
      <c r="L8" s="1" t="s">
        <v>258</v>
      </c>
      <c r="M8" s="1" t="s">
        <v>259</v>
      </c>
      <c r="N8" s="1" t="s">
        <v>260</v>
      </c>
      <c r="O8" s="1" t="s">
        <v>262</v>
      </c>
    </row>
    <row r="9" spans="1:15" s="5" customFormat="1" ht="12.75">
      <c r="A9" s="18" t="s">
        <v>266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>
        <v>1</v>
      </c>
      <c r="B10" s="3" t="s">
        <v>125</v>
      </c>
      <c r="C10" s="3" t="s">
        <v>87</v>
      </c>
      <c r="D10" s="3" t="s">
        <v>9</v>
      </c>
      <c r="E10" s="6">
        <v>1.5</v>
      </c>
      <c r="F10" s="6" t="s">
        <v>277</v>
      </c>
      <c r="G10" s="6"/>
      <c r="H10" s="6"/>
      <c r="I10" s="6">
        <v>1</v>
      </c>
      <c r="J10" s="6">
        <v>0.5</v>
      </c>
      <c r="K10" s="6"/>
      <c r="L10" s="6"/>
      <c r="M10" s="6"/>
      <c r="N10" s="6"/>
      <c r="O10" s="7">
        <f>SUM(E10,H10,I10,J10,K10,L10,M10,N10)</f>
        <v>3</v>
      </c>
    </row>
    <row r="11" spans="1:15" ht="12.75">
      <c r="A11" s="2">
        <v>2</v>
      </c>
      <c r="B11" s="3" t="s">
        <v>183</v>
      </c>
      <c r="C11" s="3" t="s">
        <v>184</v>
      </c>
      <c r="D11" s="3" t="s">
        <v>85</v>
      </c>
      <c r="E11" s="6">
        <v>1.2</v>
      </c>
      <c r="F11" s="6"/>
      <c r="G11" s="6"/>
      <c r="H11" s="6">
        <v>3</v>
      </c>
      <c r="I11" s="6"/>
      <c r="J11" s="6">
        <v>0.5</v>
      </c>
      <c r="K11" s="6"/>
      <c r="L11" s="6">
        <v>1.75</v>
      </c>
      <c r="M11" s="6">
        <v>0.2</v>
      </c>
      <c r="N11" s="6"/>
      <c r="O11" s="7">
        <f>SUM(E11,H11,I11,J11,K11,L11,M11,N11)</f>
        <v>6.65</v>
      </c>
    </row>
    <row r="12" spans="1:15" ht="12.75">
      <c r="A12" s="2">
        <v>3</v>
      </c>
      <c r="B12" s="3" t="s">
        <v>133</v>
      </c>
      <c r="C12" s="3" t="s">
        <v>134</v>
      </c>
      <c r="D12" s="3" t="s">
        <v>135</v>
      </c>
      <c r="E12" s="6">
        <v>2.4</v>
      </c>
      <c r="F12" s="6"/>
      <c r="G12" s="12">
        <v>37958</v>
      </c>
      <c r="H12" s="6"/>
      <c r="I12" s="6"/>
      <c r="J12" s="6">
        <v>0.5</v>
      </c>
      <c r="K12" s="6"/>
      <c r="L12" s="6">
        <v>3</v>
      </c>
      <c r="M12" s="6"/>
      <c r="N12" s="6"/>
      <c r="O12" s="7">
        <f>SUM(E12,H12,I12,J12,K12,L12,M12,N12)</f>
        <v>5.9</v>
      </c>
    </row>
    <row r="13" spans="1:15" ht="12.75">
      <c r="A13" s="2">
        <v>4</v>
      </c>
      <c r="B13" s="3" t="s">
        <v>185</v>
      </c>
      <c r="C13" s="3" t="s">
        <v>186</v>
      </c>
      <c r="D13" s="3" t="s">
        <v>88</v>
      </c>
      <c r="E13" s="6">
        <v>1.8</v>
      </c>
      <c r="F13" s="6"/>
      <c r="G13" s="12">
        <v>38485</v>
      </c>
      <c r="H13" s="6"/>
      <c r="I13" s="6"/>
      <c r="J13" s="6">
        <v>1</v>
      </c>
      <c r="K13" s="6"/>
      <c r="L13" s="6">
        <v>1.8</v>
      </c>
      <c r="M13" s="6">
        <v>1.3</v>
      </c>
      <c r="N13" s="6"/>
      <c r="O13" s="7">
        <f>SUM(E13,H13,I13,J13,K13,L13,M13,N13)</f>
        <v>5.8999999999999995</v>
      </c>
    </row>
    <row r="14" spans="1:15" ht="12.75">
      <c r="A14" s="2">
        <v>5</v>
      </c>
      <c r="B14" s="3" t="s">
        <v>182</v>
      </c>
      <c r="C14" s="3" t="s">
        <v>57</v>
      </c>
      <c r="D14" s="3" t="s">
        <v>151</v>
      </c>
      <c r="E14" s="6">
        <v>1.2</v>
      </c>
      <c r="F14" s="6"/>
      <c r="G14" s="6"/>
      <c r="H14" s="6">
        <v>3</v>
      </c>
      <c r="I14" s="6"/>
      <c r="J14" s="6">
        <v>1</v>
      </c>
      <c r="K14" s="6"/>
      <c r="L14" s="6"/>
      <c r="M14" s="6"/>
      <c r="N14" s="6">
        <v>0.5</v>
      </c>
      <c r="O14" s="7">
        <f aca="true" t="shared" si="0" ref="O14:O42">SUM(E14,H14,I14,J14,K14,L14,M14,N14)</f>
        <v>5.7</v>
      </c>
    </row>
    <row r="15" spans="1:15" ht="12.75">
      <c r="A15" s="2">
        <v>6</v>
      </c>
      <c r="B15" s="3" t="s">
        <v>123</v>
      </c>
      <c r="C15" s="3" t="s">
        <v>124</v>
      </c>
      <c r="D15" s="3" t="s">
        <v>60</v>
      </c>
      <c r="E15" s="6">
        <v>1.5</v>
      </c>
      <c r="F15" s="6"/>
      <c r="G15" s="6"/>
      <c r="H15" s="6"/>
      <c r="I15" s="6"/>
      <c r="J15" s="6">
        <v>0.5</v>
      </c>
      <c r="K15" s="6"/>
      <c r="L15" s="6">
        <v>3</v>
      </c>
      <c r="M15" s="6"/>
      <c r="N15" s="6"/>
      <c r="O15" s="7">
        <f t="shared" si="0"/>
        <v>5</v>
      </c>
    </row>
    <row r="16" spans="1:15" ht="12.75">
      <c r="A16" s="2">
        <v>7</v>
      </c>
      <c r="B16" s="3" t="s">
        <v>158</v>
      </c>
      <c r="C16" s="3" t="s">
        <v>33</v>
      </c>
      <c r="D16" s="3" t="s">
        <v>117</v>
      </c>
      <c r="E16" s="6">
        <v>1.2</v>
      </c>
      <c r="F16" s="6"/>
      <c r="G16" s="6"/>
      <c r="H16" s="6"/>
      <c r="I16" s="6"/>
      <c r="J16" s="6">
        <v>0.5</v>
      </c>
      <c r="K16" s="6"/>
      <c r="L16" s="6">
        <v>2</v>
      </c>
      <c r="M16" s="6"/>
      <c r="N16" s="6"/>
      <c r="O16" s="7">
        <f t="shared" si="0"/>
        <v>3.7</v>
      </c>
    </row>
    <row r="17" spans="1:15" ht="12.75">
      <c r="A17" s="2">
        <v>8</v>
      </c>
      <c r="B17" s="3" t="s">
        <v>144</v>
      </c>
      <c r="C17" s="3" t="s">
        <v>145</v>
      </c>
      <c r="D17" s="3" t="s">
        <v>20</v>
      </c>
      <c r="E17" s="6">
        <v>1.8</v>
      </c>
      <c r="F17" s="6"/>
      <c r="G17" s="6"/>
      <c r="H17" s="6"/>
      <c r="I17" s="6"/>
      <c r="J17" s="6">
        <v>1</v>
      </c>
      <c r="K17" s="6">
        <v>0.25</v>
      </c>
      <c r="L17" s="6"/>
      <c r="M17" s="6">
        <v>0.2</v>
      </c>
      <c r="N17" s="6"/>
      <c r="O17" s="7">
        <f t="shared" si="0"/>
        <v>3.25</v>
      </c>
    </row>
    <row r="18" spans="1:15" ht="12.75">
      <c r="A18" s="2">
        <v>9</v>
      </c>
      <c r="B18" s="3" t="s">
        <v>122</v>
      </c>
      <c r="C18" s="3" t="s">
        <v>11</v>
      </c>
      <c r="D18" s="3" t="s">
        <v>9</v>
      </c>
      <c r="E18" s="6">
        <v>2.1</v>
      </c>
      <c r="F18" s="6"/>
      <c r="G18" s="6"/>
      <c r="H18" s="6"/>
      <c r="I18" s="6"/>
      <c r="J18" s="6">
        <v>0.5</v>
      </c>
      <c r="K18" s="6"/>
      <c r="L18" s="6">
        <v>0.3</v>
      </c>
      <c r="M18" s="6"/>
      <c r="N18" s="6"/>
      <c r="O18" s="7">
        <f t="shared" si="0"/>
        <v>2.9</v>
      </c>
    </row>
    <row r="19" spans="1:15" ht="12.75">
      <c r="A19" s="2">
        <v>10</v>
      </c>
      <c r="B19" s="3" t="s">
        <v>126</v>
      </c>
      <c r="C19" s="3" t="s">
        <v>127</v>
      </c>
      <c r="D19" s="3" t="s">
        <v>20</v>
      </c>
      <c r="E19" s="6">
        <v>1.2</v>
      </c>
      <c r="F19" s="6"/>
      <c r="G19" s="6"/>
      <c r="H19" s="6"/>
      <c r="I19" s="6"/>
      <c r="J19" s="6">
        <v>1</v>
      </c>
      <c r="K19" s="6"/>
      <c r="L19" s="6">
        <v>0</v>
      </c>
      <c r="M19" s="6"/>
      <c r="N19" s="6"/>
      <c r="O19" s="7">
        <f t="shared" si="0"/>
        <v>2.2</v>
      </c>
    </row>
    <row r="20" spans="1:15" ht="12.75">
      <c r="A20" s="2">
        <v>11</v>
      </c>
      <c r="B20" s="3" t="s">
        <v>128</v>
      </c>
      <c r="C20" s="3" t="s">
        <v>73</v>
      </c>
      <c r="D20" s="3" t="s">
        <v>9</v>
      </c>
      <c r="E20" s="6">
        <v>0.6</v>
      </c>
      <c r="F20" s="6"/>
      <c r="G20" s="6"/>
      <c r="H20" s="6"/>
      <c r="I20" s="6"/>
      <c r="J20" s="6">
        <v>1</v>
      </c>
      <c r="K20" s="6">
        <v>0.25</v>
      </c>
      <c r="L20" s="6"/>
      <c r="M20" s="6"/>
      <c r="N20" s="6"/>
      <c r="O20" s="7">
        <f t="shared" si="0"/>
        <v>1.85</v>
      </c>
    </row>
    <row r="21" spans="1:15" ht="12.75">
      <c r="A21" s="2">
        <v>12</v>
      </c>
      <c r="B21" s="3" t="s">
        <v>138</v>
      </c>
      <c r="C21" s="3" t="s">
        <v>139</v>
      </c>
      <c r="D21" s="3" t="s">
        <v>53</v>
      </c>
      <c r="E21" s="6">
        <v>1.8</v>
      </c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1.8</v>
      </c>
    </row>
    <row r="22" spans="1:15" ht="12.75">
      <c r="A22" s="2">
        <v>13</v>
      </c>
      <c r="B22" s="2" t="s">
        <v>63</v>
      </c>
      <c r="C22" s="2" t="s">
        <v>64</v>
      </c>
      <c r="D22" s="2" t="s">
        <v>65</v>
      </c>
      <c r="E22" s="6">
        <v>1.2</v>
      </c>
      <c r="F22" s="6"/>
      <c r="G22" s="6"/>
      <c r="H22" s="6"/>
      <c r="I22" s="6"/>
      <c r="J22" s="6">
        <v>0.5</v>
      </c>
      <c r="K22" s="6"/>
      <c r="L22" s="6"/>
      <c r="M22" s="6"/>
      <c r="N22" s="6"/>
      <c r="O22" s="7">
        <f t="shared" si="0"/>
        <v>1.7</v>
      </c>
    </row>
    <row r="23" spans="1:15" ht="12.75">
      <c r="A23" s="2">
        <v>14</v>
      </c>
      <c r="B23" s="3" t="s">
        <v>152</v>
      </c>
      <c r="C23" s="3" t="s">
        <v>153</v>
      </c>
      <c r="D23" s="3" t="s">
        <v>154</v>
      </c>
      <c r="E23" s="6">
        <v>0.6</v>
      </c>
      <c r="F23" s="6"/>
      <c r="G23" s="6"/>
      <c r="H23" s="6"/>
      <c r="I23" s="6"/>
      <c r="J23" s="6">
        <v>1</v>
      </c>
      <c r="K23" s="6"/>
      <c r="L23" s="6"/>
      <c r="M23" s="6"/>
      <c r="N23" s="6"/>
      <c r="O23" s="7">
        <f t="shared" si="0"/>
        <v>1.6</v>
      </c>
    </row>
    <row r="24" spans="1:15" ht="12.75">
      <c r="A24" s="2">
        <v>15</v>
      </c>
      <c r="B24" s="3" t="s">
        <v>157</v>
      </c>
      <c r="C24" s="3" t="s">
        <v>139</v>
      </c>
      <c r="D24" s="3" t="s">
        <v>85</v>
      </c>
      <c r="E24" s="6">
        <v>0.9</v>
      </c>
      <c r="F24" s="6"/>
      <c r="G24" s="12">
        <v>39702</v>
      </c>
      <c r="H24" s="6"/>
      <c r="I24" s="6"/>
      <c r="J24" s="6">
        <v>0.5</v>
      </c>
      <c r="K24" s="6"/>
      <c r="L24" s="6"/>
      <c r="M24" s="6"/>
      <c r="N24" s="6"/>
      <c r="O24" s="7">
        <f>SUM(E24,H24,I24,J24,K24,L24,M24,N24)</f>
        <v>1.4</v>
      </c>
    </row>
    <row r="25" spans="1:15" ht="12.75">
      <c r="A25" s="2">
        <v>16</v>
      </c>
      <c r="B25" s="3" t="s">
        <v>155</v>
      </c>
      <c r="C25" s="3" t="s">
        <v>112</v>
      </c>
      <c r="D25" s="3" t="s">
        <v>74</v>
      </c>
      <c r="E25" s="6">
        <v>0.9</v>
      </c>
      <c r="F25" s="6"/>
      <c r="G25" s="12">
        <v>39794</v>
      </c>
      <c r="H25" s="6"/>
      <c r="I25" s="6"/>
      <c r="J25" s="6">
        <v>0.5</v>
      </c>
      <c r="K25" s="6"/>
      <c r="L25" s="6"/>
      <c r="M25" s="6"/>
      <c r="N25" s="6"/>
      <c r="O25" s="7">
        <f>SUM(E25,H25,I25,J25,K25,L25,M25,N25)</f>
        <v>1.4</v>
      </c>
    </row>
    <row r="26" spans="1:15" ht="12.75">
      <c r="A26" s="2">
        <v>17</v>
      </c>
      <c r="B26" s="3" t="s">
        <v>110</v>
      </c>
      <c r="C26" s="3" t="s">
        <v>33</v>
      </c>
      <c r="D26" s="3" t="s">
        <v>31</v>
      </c>
      <c r="E26" s="6">
        <v>0.3</v>
      </c>
      <c r="F26" s="6"/>
      <c r="G26" s="6"/>
      <c r="H26" s="6"/>
      <c r="I26" s="6"/>
      <c r="J26" s="6">
        <v>1</v>
      </c>
      <c r="K26" s="6"/>
      <c r="L26" s="6">
        <v>0</v>
      </c>
      <c r="M26" s="6">
        <v>0</v>
      </c>
      <c r="N26" s="6"/>
      <c r="O26" s="7">
        <f t="shared" si="0"/>
        <v>1.3</v>
      </c>
    </row>
    <row r="27" spans="1:15" ht="12.75">
      <c r="A27" s="2">
        <v>18</v>
      </c>
      <c r="B27" s="3" t="s">
        <v>147</v>
      </c>
      <c r="C27" s="3" t="s">
        <v>145</v>
      </c>
      <c r="D27" s="3" t="s">
        <v>117</v>
      </c>
      <c r="E27" s="6">
        <v>0.6</v>
      </c>
      <c r="F27" s="6"/>
      <c r="G27" s="6"/>
      <c r="H27" s="6"/>
      <c r="I27" s="6"/>
      <c r="J27" s="6"/>
      <c r="K27" s="6"/>
      <c r="L27" s="6">
        <v>0.69</v>
      </c>
      <c r="M27" s="6"/>
      <c r="N27" s="6"/>
      <c r="O27" s="7">
        <f t="shared" si="0"/>
        <v>1.29</v>
      </c>
    </row>
    <row r="28" spans="1:15" ht="12.75">
      <c r="A28" s="2">
        <v>19</v>
      </c>
      <c r="B28" s="3" t="s">
        <v>161</v>
      </c>
      <c r="C28" s="3" t="s">
        <v>162</v>
      </c>
      <c r="D28" s="3" t="s">
        <v>85</v>
      </c>
      <c r="E28" s="6">
        <v>1.2</v>
      </c>
      <c r="F28" s="6"/>
      <c r="G28" s="6"/>
      <c r="H28" s="6"/>
      <c r="I28" s="6"/>
      <c r="J28" s="6"/>
      <c r="K28" s="6"/>
      <c r="L28" s="6"/>
      <c r="M28" s="6"/>
      <c r="N28" s="6"/>
      <c r="O28" s="7">
        <f t="shared" si="0"/>
        <v>1.2</v>
      </c>
    </row>
    <row r="29" spans="1:15" ht="12.75">
      <c r="A29" s="2">
        <v>20</v>
      </c>
      <c r="B29" s="3" t="s">
        <v>159</v>
      </c>
      <c r="C29" s="3" t="s">
        <v>160</v>
      </c>
      <c r="D29" s="3" t="s">
        <v>76</v>
      </c>
      <c r="E29" s="6">
        <v>0.6</v>
      </c>
      <c r="F29" s="6"/>
      <c r="G29" s="12">
        <v>39910</v>
      </c>
      <c r="H29" s="6"/>
      <c r="I29" s="6"/>
      <c r="J29" s="6">
        <v>0.5</v>
      </c>
      <c r="K29" s="6"/>
      <c r="L29" s="6"/>
      <c r="M29" s="6"/>
      <c r="N29" s="6"/>
      <c r="O29" s="7">
        <f t="shared" si="0"/>
        <v>1.1</v>
      </c>
    </row>
    <row r="30" spans="1:15" ht="12.75">
      <c r="A30" s="2">
        <v>21</v>
      </c>
      <c r="B30" s="3" t="s">
        <v>156</v>
      </c>
      <c r="C30" s="3" t="s">
        <v>139</v>
      </c>
      <c r="D30" s="3" t="s">
        <v>53</v>
      </c>
      <c r="E30" s="6">
        <v>0.6</v>
      </c>
      <c r="F30" s="6"/>
      <c r="G30" s="12">
        <v>39948</v>
      </c>
      <c r="H30" s="6"/>
      <c r="I30" s="6"/>
      <c r="J30" s="6">
        <v>0.5</v>
      </c>
      <c r="K30" s="6"/>
      <c r="L30" s="6"/>
      <c r="M30" s="6"/>
      <c r="N30" s="6"/>
      <c r="O30" s="7">
        <f t="shared" si="0"/>
        <v>1.1</v>
      </c>
    </row>
    <row r="31" spans="1:15" ht="12.75">
      <c r="A31" s="2">
        <v>22</v>
      </c>
      <c r="B31" s="3" t="s">
        <v>190</v>
      </c>
      <c r="C31" s="3" t="s">
        <v>87</v>
      </c>
      <c r="D31" s="3" t="s">
        <v>28</v>
      </c>
      <c r="E31" s="6">
        <v>0.3</v>
      </c>
      <c r="F31" s="6"/>
      <c r="G31" s="12">
        <v>40229</v>
      </c>
      <c r="H31" s="6"/>
      <c r="I31" s="6"/>
      <c r="J31" s="6">
        <v>0.5</v>
      </c>
      <c r="K31" s="6"/>
      <c r="L31" s="6"/>
      <c r="M31" s="6"/>
      <c r="N31" s="6"/>
      <c r="O31" s="7">
        <f>SUM(E31,H31,I31,J31,K31,L31,M31,N31)</f>
        <v>0.8</v>
      </c>
    </row>
    <row r="32" spans="1:15" ht="12.75">
      <c r="A32" s="2">
        <v>23</v>
      </c>
      <c r="B32" s="3" t="s">
        <v>146</v>
      </c>
      <c r="C32" s="3" t="s">
        <v>57</v>
      </c>
      <c r="D32" s="3" t="s">
        <v>6</v>
      </c>
      <c r="E32" s="6">
        <v>0.3</v>
      </c>
      <c r="F32" s="6"/>
      <c r="G32" s="12">
        <v>40245</v>
      </c>
      <c r="H32" s="6"/>
      <c r="I32" s="6"/>
      <c r="J32" s="6">
        <v>0.5</v>
      </c>
      <c r="K32" s="6"/>
      <c r="L32" s="6"/>
      <c r="M32" s="6"/>
      <c r="N32" s="6"/>
      <c r="O32" s="7">
        <f>SUM(E32,H32,I32,J32,K32,L32,M32,N32)</f>
        <v>0.8</v>
      </c>
    </row>
    <row r="33" spans="1:15" ht="12.75">
      <c r="A33" s="2">
        <v>24</v>
      </c>
      <c r="B33" s="2" t="s">
        <v>118</v>
      </c>
      <c r="C33" s="2" t="s">
        <v>112</v>
      </c>
      <c r="D33" s="2" t="s">
        <v>117</v>
      </c>
      <c r="E33" s="6">
        <v>0.3</v>
      </c>
      <c r="F33" s="6"/>
      <c r="G33" s="12">
        <v>40501</v>
      </c>
      <c r="H33" s="6"/>
      <c r="I33" s="6"/>
      <c r="J33" s="6">
        <v>0.5</v>
      </c>
      <c r="K33" s="6"/>
      <c r="L33" s="6"/>
      <c r="M33" s="6"/>
      <c r="N33" s="6"/>
      <c r="O33" s="7">
        <f>SUM(E33,H33,I33,J33,K33,L33,M33,N33)</f>
        <v>0.8</v>
      </c>
    </row>
    <row r="34" spans="1:15" ht="12.75">
      <c r="A34" s="2">
        <v>25</v>
      </c>
      <c r="B34" s="3" t="s">
        <v>148</v>
      </c>
      <c r="C34" s="3" t="s">
        <v>149</v>
      </c>
      <c r="D34" s="3" t="s">
        <v>76</v>
      </c>
      <c r="E34" s="6">
        <v>0.6</v>
      </c>
      <c r="F34" s="6"/>
      <c r="G34" s="6"/>
      <c r="H34" s="6"/>
      <c r="I34" s="6"/>
      <c r="J34" s="6"/>
      <c r="K34" s="6"/>
      <c r="L34" s="6">
        <v>0</v>
      </c>
      <c r="M34" s="6"/>
      <c r="N34" s="6"/>
      <c r="O34" s="7">
        <f t="shared" si="0"/>
        <v>0.6</v>
      </c>
    </row>
    <row r="35" spans="1:15" ht="12.75">
      <c r="A35" s="2">
        <v>26</v>
      </c>
      <c r="B35" s="3" t="s">
        <v>131</v>
      </c>
      <c r="C35" s="3" t="s">
        <v>132</v>
      </c>
      <c r="D35" s="3" t="s">
        <v>42</v>
      </c>
      <c r="E35" s="6">
        <v>0</v>
      </c>
      <c r="F35" s="12"/>
      <c r="G35" s="12">
        <v>40688</v>
      </c>
      <c r="H35" s="6"/>
      <c r="I35" s="6"/>
      <c r="J35" s="6">
        <v>0.5</v>
      </c>
      <c r="K35" s="6"/>
      <c r="L35" s="6"/>
      <c r="M35" s="6"/>
      <c r="N35" s="6"/>
      <c r="O35" s="7">
        <f aca="true" t="shared" si="1" ref="O35:O41">SUM(E35,H35,I35,J35,K35,L35,M35,N35)</f>
        <v>0.5</v>
      </c>
    </row>
    <row r="36" spans="1:15" ht="12.75">
      <c r="A36" s="2">
        <v>27</v>
      </c>
      <c r="B36" s="3" t="s">
        <v>150</v>
      </c>
      <c r="C36" s="3" t="s">
        <v>41</v>
      </c>
      <c r="D36" s="3" t="s">
        <v>151</v>
      </c>
      <c r="E36" s="6">
        <v>0</v>
      </c>
      <c r="F36" s="12"/>
      <c r="G36" s="12">
        <v>40703</v>
      </c>
      <c r="H36" s="6"/>
      <c r="I36" s="6"/>
      <c r="J36" s="6">
        <v>0.5</v>
      </c>
      <c r="K36" s="6"/>
      <c r="L36" s="6"/>
      <c r="M36" s="6"/>
      <c r="N36" s="6"/>
      <c r="O36" s="7">
        <f t="shared" si="1"/>
        <v>0.5</v>
      </c>
    </row>
    <row r="37" spans="1:15" ht="12.75">
      <c r="A37" s="2">
        <v>28</v>
      </c>
      <c r="B37" s="2" t="s">
        <v>119</v>
      </c>
      <c r="C37" s="2" t="s">
        <v>76</v>
      </c>
      <c r="D37" s="2" t="s">
        <v>85</v>
      </c>
      <c r="E37" s="6">
        <v>0</v>
      </c>
      <c r="F37" s="12"/>
      <c r="G37" s="12">
        <v>40710</v>
      </c>
      <c r="H37" s="6"/>
      <c r="I37" s="6"/>
      <c r="J37" s="6">
        <v>0.5</v>
      </c>
      <c r="K37" s="6"/>
      <c r="L37" s="6"/>
      <c r="M37" s="6"/>
      <c r="N37" s="6"/>
      <c r="O37" s="7">
        <f t="shared" si="1"/>
        <v>0.5</v>
      </c>
    </row>
    <row r="38" spans="1:15" ht="12.75">
      <c r="A38" s="2">
        <v>29</v>
      </c>
      <c r="B38" s="3" t="s">
        <v>143</v>
      </c>
      <c r="C38" s="3" t="s">
        <v>22</v>
      </c>
      <c r="D38" s="3" t="s">
        <v>20</v>
      </c>
      <c r="E38" s="6">
        <v>0.3</v>
      </c>
      <c r="F38" s="12"/>
      <c r="G38" s="12">
        <v>40305</v>
      </c>
      <c r="H38" s="6"/>
      <c r="I38" s="6"/>
      <c r="J38" s="6"/>
      <c r="K38" s="6"/>
      <c r="L38" s="6"/>
      <c r="M38" s="6"/>
      <c r="N38" s="6"/>
      <c r="O38" s="7">
        <f t="shared" si="1"/>
        <v>0.3</v>
      </c>
    </row>
    <row r="39" spans="1:15" ht="12.75">
      <c r="A39" s="2">
        <v>30</v>
      </c>
      <c r="B39" s="3" t="s">
        <v>187</v>
      </c>
      <c r="C39" s="3" t="s">
        <v>62</v>
      </c>
      <c r="D39" s="3" t="s">
        <v>6</v>
      </c>
      <c r="E39" s="6">
        <v>0.3</v>
      </c>
      <c r="F39" s="12"/>
      <c r="G39" s="12">
        <v>40340</v>
      </c>
      <c r="H39" s="6"/>
      <c r="I39" s="6"/>
      <c r="J39" s="6"/>
      <c r="K39" s="6"/>
      <c r="L39" s="6"/>
      <c r="M39" s="6"/>
      <c r="N39" s="6">
        <v>0</v>
      </c>
      <c r="O39" s="7">
        <f t="shared" si="1"/>
        <v>0.3</v>
      </c>
    </row>
    <row r="40" spans="1:15" ht="12.75">
      <c r="A40" s="2">
        <v>31</v>
      </c>
      <c r="B40" s="3" t="s">
        <v>140</v>
      </c>
      <c r="C40" s="3" t="s">
        <v>141</v>
      </c>
      <c r="D40" s="3" t="s">
        <v>142</v>
      </c>
      <c r="E40" s="6">
        <v>0.3</v>
      </c>
      <c r="F40" s="12"/>
      <c r="G40" s="12">
        <v>40501</v>
      </c>
      <c r="H40" s="6"/>
      <c r="I40" s="6"/>
      <c r="J40" s="6"/>
      <c r="K40" s="6"/>
      <c r="L40" s="6"/>
      <c r="M40" s="6"/>
      <c r="N40" s="6"/>
      <c r="O40" s="7">
        <f t="shared" si="1"/>
        <v>0.3</v>
      </c>
    </row>
    <row r="41" spans="1:15" ht="12.75">
      <c r="A41" s="2">
        <v>32</v>
      </c>
      <c r="B41" s="3" t="s">
        <v>129</v>
      </c>
      <c r="C41" s="3" t="s">
        <v>130</v>
      </c>
      <c r="D41" s="3" t="s">
        <v>20</v>
      </c>
      <c r="E41" s="6">
        <v>0.3</v>
      </c>
      <c r="F41" s="12"/>
      <c r="G41" s="12">
        <v>40518</v>
      </c>
      <c r="H41" s="6"/>
      <c r="I41" s="6"/>
      <c r="J41" s="6"/>
      <c r="K41" s="6"/>
      <c r="L41" s="6"/>
      <c r="M41" s="6"/>
      <c r="N41" s="6"/>
      <c r="O41" s="7">
        <f t="shared" si="1"/>
        <v>0.3</v>
      </c>
    </row>
    <row r="42" spans="1:15" ht="12.75">
      <c r="A42" s="2">
        <v>33</v>
      </c>
      <c r="B42" s="3" t="s">
        <v>136</v>
      </c>
      <c r="C42" s="3" t="s">
        <v>137</v>
      </c>
      <c r="D42" s="3" t="s">
        <v>9</v>
      </c>
      <c r="E42" s="6">
        <v>0</v>
      </c>
      <c r="F42" s="6"/>
      <c r="G42" s="6"/>
      <c r="H42" s="6"/>
      <c r="I42" s="6"/>
      <c r="J42" s="6"/>
      <c r="K42" s="6"/>
      <c r="L42" s="6"/>
      <c r="M42" s="6"/>
      <c r="N42" s="6"/>
      <c r="O42" s="7">
        <f t="shared" si="0"/>
        <v>0</v>
      </c>
    </row>
  </sheetData>
  <sheetProtection/>
  <mergeCells count="3">
    <mergeCell ref="A1:O1"/>
    <mergeCell ref="A3:O3"/>
    <mergeCell ref="A9: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6" width="15.140625" style="0" customWidth="1"/>
    <col min="7" max="7" width="15.28125" style="0" customWidth="1"/>
    <col min="8" max="8" width="15.8515625" style="0" customWidth="1"/>
    <col min="9" max="9" width="15.57421875" style="0" customWidth="1"/>
    <col min="10" max="10" width="14.57421875" style="0" customWidth="1"/>
    <col min="11" max="12" width="22.140625" style="0" customWidth="1"/>
    <col min="13" max="13" width="21.421875" style="0" customWidth="1"/>
  </cols>
  <sheetData>
    <row r="1" spans="1:13" ht="17.25">
      <c r="A1" s="16" t="s">
        <v>282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255</v>
      </c>
      <c r="G2" s="1" t="s">
        <v>276</v>
      </c>
      <c r="H2" s="1" t="s">
        <v>256</v>
      </c>
      <c r="I2" s="1" t="s">
        <v>257</v>
      </c>
      <c r="J2" s="1" t="s">
        <v>258</v>
      </c>
      <c r="K2" s="1" t="s">
        <v>259</v>
      </c>
      <c r="L2" s="1" t="s">
        <v>283</v>
      </c>
      <c r="M2" s="1" t="s">
        <v>262</v>
      </c>
    </row>
    <row r="3" spans="1:13" s="5" customFormat="1" ht="12.75">
      <c r="A3" s="18" t="s">
        <v>266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2.75">
      <c r="A4" s="2">
        <v>1</v>
      </c>
      <c r="B4" s="3" t="s">
        <v>245</v>
      </c>
      <c r="C4" s="3" t="s">
        <v>218</v>
      </c>
      <c r="D4" s="3" t="s">
        <v>76</v>
      </c>
      <c r="E4" s="6">
        <v>1.5</v>
      </c>
      <c r="F4" s="6">
        <v>3</v>
      </c>
      <c r="G4" s="6" t="s">
        <v>277</v>
      </c>
      <c r="H4" s="6">
        <v>1</v>
      </c>
      <c r="I4" s="6">
        <v>0.25</v>
      </c>
      <c r="J4" s="6"/>
      <c r="K4" s="6"/>
      <c r="L4" s="6"/>
      <c r="M4" s="7">
        <f aca="true" t="shared" si="0" ref="M4:M9">SUM(E4,F4,G4,H4,I4,J4,K4,L4)</f>
        <v>5.75</v>
      </c>
    </row>
    <row r="5" spans="1:13" ht="12.75">
      <c r="A5" s="2">
        <v>2</v>
      </c>
      <c r="B5" s="2" t="s">
        <v>105</v>
      </c>
      <c r="C5" s="2" t="s">
        <v>36</v>
      </c>
      <c r="D5" s="2" t="s">
        <v>28</v>
      </c>
      <c r="E5" s="6">
        <v>1.5</v>
      </c>
      <c r="F5" s="6"/>
      <c r="G5" s="6" t="s">
        <v>277</v>
      </c>
      <c r="H5" s="6">
        <v>1</v>
      </c>
      <c r="I5" s="6"/>
      <c r="J5" s="6"/>
      <c r="K5" s="6">
        <v>0.8</v>
      </c>
      <c r="L5" s="6"/>
      <c r="M5" s="7">
        <f t="shared" si="0"/>
        <v>3.3</v>
      </c>
    </row>
    <row r="6" spans="1:13" ht="12.75">
      <c r="A6" s="2">
        <v>3</v>
      </c>
      <c r="B6" s="2" t="s">
        <v>104</v>
      </c>
      <c r="C6" s="2" t="s">
        <v>11</v>
      </c>
      <c r="D6" s="2" t="s">
        <v>85</v>
      </c>
      <c r="E6" s="6">
        <v>3</v>
      </c>
      <c r="F6" s="6"/>
      <c r="G6" s="6"/>
      <c r="H6" s="6">
        <v>1</v>
      </c>
      <c r="I6" s="6"/>
      <c r="J6" s="6">
        <v>0</v>
      </c>
      <c r="K6" s="6">
        <v>0</v>
      </c>
      <c r="L6" s="6">
        <v>2</v>
      </c>
      <c r="M6" s="7">
        <f t="shared" si="0"/>
        <v>6</v>
      </c>
    </row>
    <row r="7" spans="1:13" ht="12.75">
      <c r="A7" s="2">
        <v>4</v>
      </c>
      <c r="B7" s="3" t="s">
        <v>106</v>
      </c>
      <c r="C7" s="3" t="s">
        <v>28</v>
      </c>
      <c r="D7" s="3" t="s">
        <v>12</v>
      </c>
      <c r="E7" s="6">
        <v>1.8</v>
      </c>
      <c r="F7" s="6"/>
      <c r="G7" s="6"/>
      <c r="H7" s="6"/>
      <c r="I7" s="6"/>
      <c r="J7" s="6">
        <v>3</v>
      </c>
      <c r="K7" s="6"/>
      <c r="L7" s="6"/>
      <c r="M7" s="7">
        <f t="shared" si="0"/>
        <v>4.8</v>
      </c>
    </row>
    <row r="8" spans="1:13" ht="12.75">
      <c r="A8" s="2">
        <v>5</v>
      </c>
      <c r="B8" s="2" t="s">
        <v>108</v>
      </c>
      <c r="C8" s="2" t="s">
        <v>22</v>
      </c>
      <c r="D8" s="2" t="s">
        <v>76</v>
      </c>
      <c r="E8" s="6">
        <v>1.8</v>
      </c>
      <c r="F8" s="12"/>
      <c r="G8" s="6"/>
      <c r="H8" s="6">
        <v>1</v>
      </c>
      <c r="I8" s="6">
        <v>0.25</v>
      </c>
      <c r="J8" s="6">
        <v>0</v>
      </c>
      <c r="K8" s="6">
        <v>1.1</v>
      </c>
      <c r="L8" s="6"/>
      <c r="M8" s="7">
        <f t="shared" si="0"/>
        <v>4.15</v>
      </c>
    </row>
    <row r="9" spans="1:13" ht="12.75">
      <c r="A9" s="2">
        <v>6</v>
      </c>
      <c r="B9" s="3" t="s">
        <v>107</v>
      </c>
      <c r="C9" s="3" t="s">
        <v>87</v>
      </c>
      <c r="D9" s="3" t="s">
        <v>85</v>
      </c>
      <c r="E9" s="6">
        <v>0.6</v>
      </c>
      <c r="F9" s="6"/>
      <c r="G9" s="6"/>
      <c r="H9" s="6">
        <v>0.5</v>
      </c>
      <c r="I9" s="6"/>
      <c r="J9" s="6"/>
      <c r="K9" s="6"/>
      <c r="L9" s="6"/>
      <c r="M9" s="7">
        <f t="shared" si="0"/>
        <v>1.1</v>
      </c>
    </row>
  </sheetData>
  <sheetProtection/>
  <mergeCells count="2">
    <mergeCell ref="A1:M1"/>
    <mergeCell ref="A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5" width="15.140625" style="0" customWidth="1"/>
    <col min="6" max="6" width="15.8515625" style="0" customWidth="1"/>
    <col min="7" max="7" width="14.57421875" style="0" customWidth="1"/>
    <col min="8" max="9" width="22.140625" style="0" customWidth="1"/>
    <col min="10" max="10" width="21.421875" style="0" customWidth="1"/>
  </cols>
  <sheetData>
    <row r="1" spans="1:10" ht="17.25">
      <c r="A1" s="16" t="s">
        <v>284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279</v>
      </c>
      <c r="F2" s="1" t="s">
        <v>256</v>
      </c>
      <c r="G2" s="1" t="s">
        <v>258</v>
      </c>
      <c r="H2" s="1" t="s">
        <v>259</v>
      </c>
      <c r="I2" s="1" t="s">
        <v>260</v>
      </c>
      <c r="J2" s="1" t="s">
        <v>262</v>
      </c>
    </row>
    <row r="3" spans="1:10" s="5" customFormat="1" ht="12.75">
      <c r="A3" s="18" t="s">
        <v>266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12.75">
      <c r="A4" s="2">
        <v>1</v>
      </c>
      <c r="B4" s="2" t="s">
        <v>249</v>
      </c>
      <c r="C4" s="2" t="s">
        <v>250</v>
      </c>
      <c r="D4" s="2" t="s">
        <v>22</v>
      </c>
      <c r="E4" s="6">
        <v>1.2</v>
      </c>
      <c r="F4" s="6">
        <v>0.5</v>
      </c>
      <c r="G4" s="6">
        <v>3</v>
      </c>
      <c r="H4" s="6"/>
      <c r="I4" s="6">
        <v>0</v>
      </c>
      <c r="J4" s="7">
        <f>SUM(I4,H4,G4,F4,E4)</f>
        <v>4.7</v>
      </c>
    </row>
    <row r="5" spans="1:10" ht="12.75">
      <c r="A5" s="2">
        <v>2</v>
      </c>
      <c r="B5" s="3" t="s">
        <v>246</v>
      </c>
      <c r="C5" s="3" t="s">
        <v>247</v>
      </c>
      <c r="D5" s="3" t="s">
        <v>20</v>
      </c>
      <c r="E5" s="6">
        <v>1.5</v>
      </c>
      <c r="F5" s="6"/>
      <c r="G5" s="6">
        <v>1.84</v>
      </c>
      <c r="H5" s="6"/>
      <c r="I5" s="6">
        <v>0</v>
      </c>
      <c r="J5" s="7">
        <f>SUM(I5,H5,G5,F5,E5)</f>
        <v>3.34</v>
      </c>
    </row>
    <row r="6" spans="1:10" ht="12.75">
      <c r="A6" s="2">
        <v>3</v>
      </c>
      <c r="B6" s="2" t="s">
        <v>248</v>
      </c>
      <c r="C6" s="2" t="s">
        <v>139</v>
      </c>
      <c r="D6" s="2" t="s">
        <v>76</v>
      </c>
      <c r="E6" s="6">
        <v>1.5</v>
      </c>
      <c r="F6" s="6"/>
      <c r="G6" s="6"/>
      <c r="H6" s="6">
        <v>0</v>
      </c>
      <c r="I6" s="6">
        <v>0</v>
      </c>
      <c r="J6" s="7">
        <f>SUM(I6,H6,G6,F6,E6)</f>
        <v>1.5</v>
      </c>
    </row>
  </sheetData>
  <sheetProtection/>
  <mergeCells count="2">
    <mergeCell ref="A1:J1"/>
    <mergeCell ref="A3:J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5" zoomScaleNormal="85" zoomScalePageLayoutView="0" workbookViewId="0" topLeftCell="A1">
      <selection activeCell="F28" sqref="F2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0.421875" style="0" customWidth="1"/>
    <col min="4" max="4" width="22.28125" style="0" customWidth="1"/>
    <col min="5" max="5" width="10.28125" style="4" customWidth="1"/>
    <col min="6" max="6" width="15.140625" style="0" customWidth="1"/>
    <col min="7" max="7" width="10.57421875" style="0" customWidth="1"/>
    <col min="8" max="8" width="15.8515625" style="0" customWidth="1"/>
    <col min="9" max="9" width="15.57421875" style="0" customWidth="1"/>
    <col min="10" max="10" width="14.57421875" style="0" customWidth="1"/>
    <col min="11" max="11" width="22.140625" style="0" customWidth="1"/>
    <col min="12" max="13" width="18.421875" style="0" customWidth="1"/>
  </cols>
  <sheetData>
    <row r="1" spans="1:13" ht="17.25">
      <c r="A1" s="16" t="s">
        <v>267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269</v>
      </c>
      <c r="F2" s="1" t="s">
        <v>254</v>
      </c>
      <c r="G2" s="1" t="s">
        <v>274</v>
      </c>
      <c r="H2" s="1" t="s">
        <v>256</v>
      </c>
      <c r="I2" s="1" t="s">
        <v>257</v>
      </c>
      <c r="J2" s="1" t="s">
        <v>258</v>
      </c>
      <c r="K2" s="1" t="s">
        <v>259</v>
      </c>
      <c r="L2" s="1" t="s">
        <v>260</v>
      </c>
      <c r="M2" s="1" t="s">
        <v>262</v>
      </c>
    </row>
    <row r="3" spans="1:13" s="5" customFormat="1" ht="12.75">
      <c r="A3" s="18" t="s">
        <v>265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2.75">
      <c r="A4" s="2">
        <v>1</v>
      </c>
      <c r="B4" s="3" t="s">
        <v>251</v>
      </c>
      <c r="C4" s="3" t="s">
        <v>132</v>
      </c>
      <c r="D4" s="3" t="s">
        <v>76</v>
      </c>
      <c r="E4" s="8" t="s">
        <v>270</v>
      </c>
      <c r="F4" s="6">
        <v>3</v>
      </c>
      <c r="G4" s="6"/>
      <c r="H4" s="6">
        <v>0.5</v>
      </c>
      <c r="I4" s="6"/>
      <c r="J4" s="6"/>
      <c r="K4" s="6">
        <v>2.1</v>
      </c>
      <c r="L4" s="6">
        <v>0</v>
      </c>
      <c r="M4" s="7">
        <f>SUM(F4:L4)</f>
        <v>5.6</v>
      </c>
    </row>
    <row r="5" spans="1:13" ht="12.75">
      <c r="A5" s="2"/>
      <c r="B5" s="3"/>
      <c r="C5" s="3"/>
      <c r="D5" s="3"/>
      <c r="E5" s="8"/>
      <c r="F5" s="6"/>
      <c r="G5" s="6"/>
      <c r="H5" s="6"/>
      <c r="I5" s="6"/>
      <c r="J5" s="6"/>
      <c r="K5" s="6"/>
      <c r="L5" s="6"/>
      <c r="M5" s="7"/>
    </row>
    <row r="6" spans="1:13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268</v>
      </c>
      <c r="F6" s="1" t="s">
        <v>254</v>
      </c>
      <c r="G6" s="1" t="s">
        <v>274</v>
      </c>
      <c r="H6" s="1" t="s">
        <v>256</v>
      </c>
      <c r="I6" s="1" t="s">
        <v>257</v>
      </c>
      <c r="J6" s="1" t="s">
        <v>258</v>
      </c>
      <c r="K6" s="1" t="s">
        <v>259</v>
      </c>
      <c r="L6" s="1" t="s">
        <v>260</v>
      </c>
      <c r="M6" s="1" t="s">
        <v>262</v>
      </c>
    </row>
    <row r="7" spans="1:13" s="5" customFormat="1" ht="12.75">
      <c r="A7" s="18" t="s">
        <v>266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12.75">
      <c r="A8" s="2">
        <v>1</v>
      </c>
      <c r="B8" s="2" t="s">
        <v>91</v>
      </c>
      <c r="C8" s="2" t="s">
        <v>57</v>
      </c>
      <c r="D8" s="2" t="s">
        <v>92</v>
      </c>
      <c r="E8" s="6" t="s">
        <v>271</v>
      </c>
      <c r="F8" s="6">
        <v>2.1</v>
      </c>
      <c r="G8" s="6"/>
      <c r="H8" s="6">
        <v>0.5</v>
      </c>
      <c r="I8" s="6"/>
      <c r="J8" s="6">
        <v>3</v>
      </c>
      <c r="K8" s="6">
        <v>2.7</v>
      </c>
      <c r="L8" s="6"/>
      <c r="M8" s="7">
        <f aca="true" t="shared" si="0" ref="M8:M19">SUM(F8:L8)</f>
        <v>8.3</v>
      </c>
    </row>
    <row r="9" spans="1:13" ht="12.75">
      <c r="A9" s="2">
        <v>2</v>
      </c>
      <c r="B9" s="2" t="s">
        <v>81</v>
      </c>
      <c r="C9" s="2" t="s">
        <v>73</v>
      </c>
      <c r="D9" s="2" t="s">
        <v>82</v>
      </c>
      <c r="E9" s="6" t="s">
        <v>271</v>
      </c>
      <c r="F9" s="6">
        <v>1.8</v>
      </c>
      <c r="G9" s="6"/>
      <c r="H9" s="6">
        <v>1</v>
      </c>
      <c r="I9" s="6">
        <v>0.25</v>
      </c>
      <c r="J9" s="6">
        <v>3</v>
      </c>
      <c r="K9" s="6">
        <v>1.8</v>
      </c>
      <c r="L9" s="6"/>
      <c r="M9" s="7">
        <f t="shared" si="0"/>
        <v>7.85</v>
      </c>
    </row>
    <row r="10" spans="1:13" ht="12.75">
      <c r="A10" s="2">
        <v>3</v>
      </c>
      <c r="B10" s="2" t="s">
        <v>86</v>
      </c>
      <c r="C10" s="2" t="s">
        <v>87</v>
      </c>
      <c r="D10" s="2" t="s">
        <v>88</v>
      </c>
      <c r="E10" s="6" t="s">
        <v>271</v>
      </c>
      <c r="F10" s="6">
        <v>1.2</v>
      </c>
      <c r="G10" s="6"/>
      <c r="H10" s="6"/>
      <c r="I10" s="6"/>
      <c r="J10" s="6">
        <v>2.13</v>
      </c>
      <c r="K10" s="6"/>
      <c r="L10" s="6"/>
      <c r="M10" s="7">
        <f t="shared" si="0"/>
        <v>3.33</v>
      </c>
    </row>
    <row r="11" spans="1:13" ht="12.75">
      <c r="A11" s="2">
        <v>4</v>
      </c>
      <c r="B11" s="3" t="s">
        <v>29</v>
      </c>
      <c r="C11" s="3" t="s">
        <v>30</v>
      </c>
      <c r="D11" s="3" t="s">
        <v>31</v>
      </c>
      <c r="E11" s="6" t="s">
        <v>271</v>
      </c>
      <c r="F11" s="6">
        <v>0.9</v>
      </c>
      <c r="G11" s="6"/>
      <c r="H11" s="6">
        <v>1</v>
      </c>
      <c r="I11" s="6">
        <v>0.25</v>
      </c>
      <c r="J11" s="6"/>
      <c r="K11" s="6"/>
      <c r="L11" s="6"/>
      <c r="M11" s="7">
        <f t="shared" si="0"/>
        <v>2.15</v>
      </c>
    </row>
    <row r="12" spans="1:13" ht="12.75">
      <c r="A12" s="2">
        <v>5</v>
      </c>
      <c r="B12" s="2" t="s">
        <v>273</v>
      </c>
      <c r="C12" s="2" t="s">
        <v>20</v>
      </c>
      <c r="D12" s="2" t="s">
        <v>76</v>
      </c>
      <c r="E12" s="6" t="s">
        <v>271</v>
      </c>
      <c r="F12" s="6">
        <v>0.9</v>
      </c>
      <c r="G12" s="6"/>
      <c r="H12" s="6">
        <v>0.5</v>
      </c>
      <c r="I12" s="6"/>
      <c r="J12" s="6"/>
      <c r="K12" s="6"/>
      <c r="L12" s="6"/>
      <c r="M12" s="7">
        <f t="shared" si="0"/>
        <v>1.4</v>
      </c>
    </row>
    <row r="13" spans="1:13" ht="12.75">
      <c r="A13" s="2">
        <v>6</v>
      </c>
      <c r="B13" s="2" t="s">
        <v>93</v>
      </c>
      <c r="C13" s="2" t="s">
        <v>94</v>
      </c>
      <c r="D13" s="2" t="s">
        <v>80</v>
      </c>
      <c r="E13" s="6" t="s">
        <v>271</v>
      </c>
      <c r="F13" s="6">
        <v>0.6</v>
      </c>
      <c r="G13" s="6"/>
      <c r="H13" s="6">
        <v>0.5</v>
      </c>
      <c r="I13" s="6"/>
      <c r="J13" s="6">
        <v>0.2</v>
      </c>
      <c r="K13" s="6"/>
      <c r="L13" s="6"/>
      <c r="M13" s="7">
        <f t="shared" si="0"/>
        <v>1.3</v>
      </c>
    </row>
    <row r="14" spans="1:13" ht="12.75">
      <c r="A14" s="2">
        <v>7</v>
      </c>
      <c r="B14" s="2" t="s">
        <v>75</v>
      </c>
      <c r="C14" s="2" t="s">
        <v>73</v>
      </c>
      <c r="D14" s="2" t="s">
        <v>42</v>
      </c>
      <c r="E14" s="6" t="s">
        <v>271</v>
      </c>
      <c r="F14" s="6">
        <v>0.6</v>
      </c>
      <c r="G14" s="6"/>
      <c r="H14" s="6">
        <v>0.5</v>
      </c>
      <c r="I14" s="6"/>
      <c r="J14" s="6"/>
      <c r="K14" s="6"/>
      <c r="L14" s="6"/>
      <c r="M14" s="7">
        <f t="shared" si="0"/>
        <v>1.1</v>
      </c>
    </row>
    <row r="15" spans="1:13" ht="12.75">
      <c r="A15" s="2">
        <v>8</v>
      </c>
      <c r="B15" s="2" t="s">
        <v>78</v>
      </c>
      <c r="C15" s="2" t="s">
        <v>79</v>
      </c>
      <c r="D15" s="2" t="s">
        <v>80</v>
      </c>
      <c r="E15" s="6" t="s">
        <v>271</v>
      </c>
      <c r="F15" s="6">
        <v>0.9</v>
      </c>
      <c r="G15" s="6"/>
      <c r="H15" s="6"/>
      <c r="I15" s="6"/>
      <c r="J15" s="6"/>
      <c r="K15" s="6"/>
      <c r="L15" s="6"/>
      <c r="M15" s="7">
        <f t="shared" si="0"/>
        <v>0.9</v>
      </c>
    </row>
    <row r="16" spans="1:13" ht="12.75">
      <c r="A16" s="2">
        <v>9</v>
      </c>
      <c r="B16" s="2" t="s">
        <v>72</v>
      </c>
      <c r="C16" s="2" t="s">
        <v>73</v>
      </c>
      <c r="D16" s="2" t="s">
        <v>74</v>
      </c>
      <c r="E16" s="6" t="s">
        <v>271</v>
      </c>
      <c r="F16" s="6">
        <v>0.3</v>
      </c>
      <c r="G16" s="6"/>
      <c r="H16" s="6">
        <v>0.5</v>
      </c>
      <c r="I16" s="6"/>
      <c r="J16" s="6"/>
      <c r="K16" s="6"/>
      <c r="L16" s="6"/>
      <c r="M16" s="7">
        <f t="shared" si="0"/>
        <v>0.8</v>
      </c>
    </row>
    <row r="17" spans="1:13" ht="12.75">
      <c r="A17" s="2">
        <v>10</v>
      </c>
      <c r="B17" s="2" t="s">
        <v>13</v>
      </c>
      <c r="C17" s="2" t="s">
        <v>73</v>
      </c>
      <c r="D17" s="2" t="s">
        <v>74</v>
      </c>
      <c r="E17" s="6" t="s">
        <v>270</v>
      </c>
      <c r="F17" s="6">
        <v>1.8</v>
      </c>
      <c r="G17" s="6"/>
      <c r="H17" s="6"/>
      <c r="I17" s="6"/>
      <c r="J17" s="6">
        <v>1.21</v>
      </c>
      <c r="K17" s="6">
        <v>0.1</v>
      </c>
      <c r="L17" s="6"/>
      <c r="M17" s="7">
        <f t="shared" si="0"/>
        <v>3.11</v>
      </c>
    </row>
    <row r="18" spans="1:13" ht="12.75">
      <c r="A18" s="2">
        <v>11</v>
      </c>
      <c r="B18" s="2" t="s">
        <v>89</v>
      </c>
      <c r="C18" s="2" t="s">
        <v>57</v>
      </c>
      <c r="D18" s="2" t="s">
        <v>12</v>
      </c>
      <c r="E18" s="6" t="s">
        <v>270</v>
      </c>
      <c r="F18" s="6">
        <v>1.5</v>
      </c>
      <c r="G18" s="6"/>
      <c r="H18" s="6">
        <v>0.5</v>
      </c>
      <c r="I18" s="6"/>
      <c r="J18" s="6"/>
      <c r="K18" s="6"/>
      <c r="L18" s="6"/>
      <c r="M18" s="7">
        <f t="shared" si="0"/>
        <v>2</v>
      </c>
    </row>
    <row r="19" spans="1:13" ht="12.75">
      <c r="A19" s="2">
        <v>12</v>
      </c>
      <c r="B19" s="2" t="s">
        <v>90</v>
      </c>
      <c r="C19" s="2" t="s">
        <v>16</v>
      </c>
      <c r="D19" s="2" t="s">
        <v>60</v>
      </c>
      <c r="E19" s="6" t="s">
        <v>270</v>
      </c>
      <c r="F19" s="6">
        <v>0.9</v>
      </c>
      <c r="G19" s="12"/>
      <c r="H19" s="6">
        <v>0.5</v>
      </c>
      <c r="I19" s="6"/>
      <c r="J19" s="6"/>
      <c r="K19" s="6"/>
      <c r="L19" s="6"/>
      <c r="M19" s="7">
        <f t="shared" si="0"/>
        <v>1.4</v>
      </c>
    </row>
    <row r="20" spans="1:13" ht="12.75">
      <c r="A20" s="2">
        <v>13</v>
      </c>
      <c r="B20" s="3" t="s">
        <v>252</v>
      </c>
      <c r="C20" s="3" t="s">
        <v>253</v>
      </c>
      <c r="D20" s="3" t="s">
        <v>168</v>
      </c>
      <c r="E20" s="8" t="s">
        <v>270</v>
      </c>
      <c r="F20" s="6">
        <v>0.3</v>
      </c>
      <c r="G20" s="12">
        <v>40357</v>
      </c>
      <c r="H20" s="6">
        <v>0.5</v>
      </c>
      <c r="I20" s="6"/>
      <c r="J20" s="6"/>
      <c r="K20" s="6"/>
      <c r="L20" s="6"/>
      <c r="M20" s="7">
        <v>0.8</v>
      </c>
    </row>
    <row r="21" spans="1:13" ht="12.75">
      <c r="A21" s="2">
        <v>14</v>
      </c>
      <c r="B21" s="2" t="s">
        <v>77</v>
      </c>
      <c r="C21" s="2" t="s">
        <v>57</v>
      </c>
      <c r="D21" s="2" t="s">
        <v>34</v>
      </c>
      <c r="E21" s="6" t="s">
        <v>270</v>
      </c>
      <c r="F21" s="6">
        <v>0.3</v>
      </c>
      <c r="G21" s="12">
        <v>40476</v>
      </c>
      <c r="H21" s="6">
        <v>0.5</v>
      </c>
      <c r="I21" s="6"/>
      <c r="J21" s="6"/>
      <c r="K21" s="6"/>
      <c r="L21" s="6"/>
      <c r="M21" s="7">
        <v>0.8</v>
      </c>
    </row>
    <row r="22" spans="1:13" ht="12.75">
      <c r="A22" s="2">
        <v>15</v>
      </c>
      <c r="B22" s="2" t="s">
        <v>83</v>
      </c>
      <c r="C22" s="2" t="s">
        <v>84</v>
      </c>
      <c r="D22" s="2" t="s">
        <v>85</v>
      </c>
      <c r="E22" s="9" t="s">
        <v>272</v>
      </c>
      <c r="F22" s="10"/>
      <c r="G22" s="10"/>
      <c r="H22" s="10"/>
      <c r="I22" s="10"/>
      <c r="J22" s="10"/>
      <c r="K22" s="10"/>
      <c r="L22" s="11"/>
      <c r="M22" s="7">
        <f>SUM(F22:L22)</f>
        <v>0</v>
      </c>
    </row>
  </sheetData>
  <sheetProtection/>
  <mergeCells count="3">
    <mergeCell ref="A1:M1"/>
    <mergeCell ref="A3:M3"/>
    <mergeCell ref="A7:M7"/>
  </mergeCells>
  <printOptions/>
  <pageMargins left="0.2" right="0.2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admmichan</cp:lastModifiedBy>
  <cp:lastPrinted>2011-09-09T10:00:40Z</cp:lastPrinted>
  <dcterms:created xsi:type="dcterms:W3CDTF">2011-08-18T06:23:45Z</dcterms:created>
  <dcterms:modified xsi:type="dcterms:W3CDTF">2011-09-09T10:01:11Z</dcterms:modified>
  <cp:category/>
  <cp:version/>
  <cp:contentType/>
  <cp:contentStatus/>
</cp:coreProperties>
</file>